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olitical Subdivision Financials\Year End 2024\Reports\"/>
    </mc:Choice>
  </mc:AlternateContent>
  <bookViews>
    <workbookView xWindow="0" yWindow="0" windowWidth="23040" windowHeight="1038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K11" i="1"/>
  <c r="N5" i="1"/>
  <c r="K5" i="1"/>
  <c r="F118" i="1" l="1"/>
  <c r="N17" i="1" s="1"/>
  <c r="B158" i="1"/>
  <c r="K17" i="1" s="1"/>
  <c r="F31" i="1"/>
  <c r="N16" i="1" s="1"/>
  <c r="N18" i="1" s="1"/>
  <c r="B60" i="1"/>
  <c r="K16" i="1" s="1"/>
  <c r="K18" i="1" s="1"/>
</calcChain>
</file>

<file path=xl/sharedStrings.xml><?xml version="1.0" encoding="utf-8"?>
<sst xmlns="http://schemas.openxmlformats.org/spreadsheetml/2006/main" count="295" uniqueCount="239">
  <si>
    <t>PREVIOUS YEARS PROPERTY TAX-CAPITAL IMPR</t>
  </si>
  <si>
    <t>PREVIOUS YEARS PROPERTY TAXES</t>
  </si>
  <si>
    <t>CURRENT YEAR PROPERY TAXES</t>
  </si>
  <si>
    <t>CURRENT YEAR PROPERTY TAXES-CAPITAL IMPR</t>
  </si>
  <si>
    <t>PENALTIES ON PROPERTY TAXES</t>
  </si>
  <si>
    <t>CIGARETTE TAXES</t>
  </si>
  <si>
    <t>WIRELESS COMM FRANCHISE TAX</t>
  </si>
  <si>
    <t>CABLE FRANCHISE TAXES</t>
  </si>
  <si>
    <t>1/2% TRANSPORTATION USE TAX</t>
  </si>
  <si>
    <t>SURTAXES</t>
  </si>
  <si>
    <t>1/4% STORM WATER USE TAX</t>
  </si>
  <si>
    <t>1% SALES TAX</t>
  </si>
  <si>
    <t>1/2% TRANSPORTATION SALES TAX</t>
  </si>
  <si>
    <t>1/2% SALES TAX</t>
  </si>
  <si>
    <t>1/4% STORM WATER SALES TAX</t>
  </si>
  <si>
    <t>GAS/ELECTRIC FRANCHISE TAXES</t>
  </si>
  <si>
    <t>LONG DISTANCE FRANCHISE TAXES</t>
  </si>
  <si>
    <t>STATE GAS TAX</t>
  </si>
  <si>
    <t>ROAD &amp; BRIDGE TAX</t>
  </si>
  <si>
    <t>USE TAX</t>
  </si>
  <si>
    <t>MERCHANT LICENSES</t>
  </si>
  <si>
    <t>GRANT INCOME</t>
  </si>
  <si>
    <t>FEMA/SEMA INCOME</t>
  </si>
  <si>
    <t>BUILDING, SIGNS, AND DEMO PERMIT FEES</t>
  </si>
  <si>
    <t>RENTAL INSPECTION/OCCUPANCY FEES</t>
  </si>
  <si>
    <t>PARK RENTAL FEES</t>
  </si>
  <si>
    <t>BOOKS, FINES, GIFTS &amp; SERVICES</t>
  </si>
  <si>
    <t>LICENSE OFFICE FEES</t>
  </si>
  <si>
    <t>FINES &amp; FORFEITURES</t>
  </si>
  <si>
    <t>VEHICLE IMPOUND FINES AND SALES</t>
  </si>
  <si>
    <t>FINES-MINOR TRAFFIC E/R</t>
  </si>
  <si>
    <t>BOND FEES AND FINGERPRINTING FEES</t>
  </si>
  <si>
    <t>REPORT FEES</t>
  </si>
  <si>
    <t>AVENUES</t>
  </si>
  <si>
    <t>ANIMAL TAGS</t>
  </si>
  <si>
    <t>ANIMAL ROUND UP PROGRAM</t>
  </si>
  <si>
    <t>ANIMAL ADOPTIONS</t>
  </si>
  <si>
    <t>ANIMALS CLAIMED</t>
  </si>
  <si>
    <t>ANIMALS SURRENDERED</t>
  </si>
  <si>
    <t>SALE OF EQUIPMENT</t>
  </si>
  <si>
    <t>INTEREST INCOME</t>
  </si>
  <si>
    <t>MISCELLANEOUS INCOME</t>
  </si>
  <si>
    <t>TOWER RENT</t>
  </si>
  <si>
    <t>OFFICE RENT</t>
  </si>
  <si>
    <t>DONATIONS</t>
  </si>
  <si>
    <t>SCRAP INCOME</t>
  </si>
  <si>
    <t>HOTEL / MOTEL TAX</t>
  </si>
  <si>
    <t>RIVERFRONT DEVELOPMENT DONATIONS</t>
  </si>
  <si>
    <t>RESTITUTION INCOME</t>
  </si>
  <si>
    <t>OUTSIDE SERVICE CONTRACTS</t>
  </si>
  <si>
    <t>PRISONER IDENTIFICATION</t>
  </si>
  <si>
    <t>LET POLICE TRAINING</t>
  </si>
  <si>
    <t>JUDICIAL TRAINING FUND</t>
  </si>
  <si>
    <t>CITIZEN REIMBURSEMENTS</t>
  </si>
  <si>
    <t>CEMETERY CLERICAL FEES</t>
  </si>
  <si>
    <t>CEMETERY LOT CARE</t>
  </si>
  <si>
    <t>CEMETERY LOTS SOLD</t>
  </si>
  <si>
    <t>GOLF CART/ UTV PERMITS</t>
  </si>
  <si>
    <t>CITY OF LOUISIANA INCOME</t>
  </si>
  <si>
    <t>CAP. IMP. INCOME</t>
  </si>
  <si>
    <t>BAD CHECK INCOME</t>
  </si>
  <si>
    <t>DELINQUENT FEES</t>
  </si>
  <si>
    <t>GARBAGE INCOME</t>
  </si>
  <si>
    <t>LATE FEES AND POSTAGE</t>
  </si>
  <si>
    <t>LEACHATE INCOME</t>
  </si>
  <si>
    <t>LT2 DEBT SERVICES</t>
  </si>
  <si>
    <t>METER DEPOSIT INCOME (PINK CARD)</t>
  </si>
  <si>
    <t>PLANT WATER SALES</t>
  </si>
  <si>
    <t>PRIMACY FEE INCOME</t>
  </si>
  <si>
    <t>RECYCLING FEES INCOME</t>
  </si>
  <si>
    <t>SALES TAX INCOME</t>
  </si>
  <si>
    <t>SEPTIC HAULING INCOME</t>
  </si>
  <si>
    <t>SERVICE CHARGES</t>
  </si>
  <si>
    <t>SEWER CONNECTION FEE (STATE IM</t>
  </si>
  <si>
    <t>SEWER SALES</t>
  </si>
  <si>
    <t>UTILITY TAX INCOME</t>
  </si>
  <si>
    <t>W.W. DEBT SERVICES INCOME</t>
  </si>
  <si>
    <t>OPERATIONS &amp; MAINTENANCE INC</t>
  </si>
  <si>
    <t>W.W. REPLACEMENT INCOME</t>
  </si>
  <si>
    <t>WATER SALES</t>
  </si>
  <si>
    <t>I &amp; I DEBT SERVICE</t>
  </si>
  <si>
    <t>GEORGIA ST. WATER DS</t>
  </si>
  <si>
    <t>GEORGIA ST. SEWER DS</t>
  </si>
  <si>
    <t>BAD CHECK FEE INCOME</t>
  </si>
  <si>
    <t>INSURANCE PROCEEDS/ OUTSIDE EMPLOYMENT</t>
  </si>
  <si>
    <t>CITY OF LOUISIANA ENTERPRISE INCOME</t>
  </si>
  <si>
    <t>CITY OF LOUISIANA EXPENSES</t>
  </si>
  <si>
    <t>CITY OF LOUISIANA ENTERPRISE EXPENSES</t>
  </si>
  <si>
    <t>REGULAR SALARIES</t>
  </si>
  <si>
    <t>OVERTIME SALARIES</t>
  </si>
  <si>
    <t>PART TIME SALARIES</t>
  </si>
  <si>
    <t>SEASONAL/TEMP. SALARIES</t>
  </si>
  <si>
    <t>OFFICIALS SALARIES</t>
  </si>
  <si>
    <t>STANDBY SALARIES</t>
  </si>
  <si>
    <t>HOLIDAY SALARIES</t>
  </si>
  <si>
    <t>BENEFIT BUYOUT</t>
  </si>
  <si>
    <t>ATTORNEY SALARIES</t>
  </si>
  <si>
    <t>CITY PROSECUTER SALARIES</t>
  </si>
  <si>
    <t>JANITORIAL SALARIES</t>
  </si>
  <si>
    <t>TRAINING ATTENDANCE</t>
  </si>
  <si>
    <t>FICA &amp; MEDICARE 7.65%</t>
  </si>
  <si>
    <t>LAGERS 4.2%</t>
  </si>
  <si>
    <t>WORKERS COMP 12.93%</t>
  </si>
  <si>
    <t>HEALTH INSURANCE</t>
  </si>
  <si>
    <t>MEDICAL OTHER THAN W/C</t>
  </si>
  <si>
    <t>FFAM LIFE &amp; DISABLILITY INSURANCE</t>
  </si>
  <si>
    <t>HIRING PHYSICAL &amp; DRUG TEST PSCY.</t>
  </si>
  <si>
    <t>TRAINING &amp; CONTINUTING ED</t>
  </si>
  <si>
    <t>TRAINING TRAVEL EXPENSE &amp; MILEAGE</t>
  </si>
  <si>
    <t>EMPLOYEE BONDING</t>
  </si>
  <si>
    <t>MEMBERSHIPS &amp; DUES</t>
  </si>
  <si>
    <t>MTRCOG</t>
  </si>
  <si>
    <t>MML</t>
  </si>
  <si>
    <t>UNIFORM EXPENSE</t>
  </si>
  <si>
    <t>PERSONAL SAFETY EQPT WB</t>
  </si>
  <si>
    <t>TELEPHONE</t>
  </si>
  <si>
    <t>OFFICE &amp; PRINT SUPPLIES</t>
  </si>
  <si>
    <t>OFFICE EQUIPMENT</t>
  </si>
  <si>
    <t>POSTAGE</t>
  </si>
  <si>
    <t>CPU/SOFTWARE EXPENSE</t>
  </si>
  <si>
    <t>ADVERTISING</t>
  </si>
  <si>
    <t>BANK CHARGES</t>
  </si>
  <si>
    <t>AUDIT</t>
  </si>
  <si>
    <t>HOTEL/MOTEL CONSULTING EXPENSE</t>
  </si>
  <si>
    <t>BOND FEE RETURN</t>
  </si>
  <si>
    <t>GEN &amp; LIAB INSURANCE</t>
  </si>
  <si>
    <t>ELECTION EXPENSE</t>
  </si>
  <si>
    <t>PC ASSESSMENT</t>
  </si>
  <si>
    <t>LEGAL EXPENSE</t>
  </si>
  <si>
    <t>ACTIVITIES (MEETING SUPPLIES)</t>
  </si>
  <si>
    <t>UTILITES ELECTRIC GAS</t>
  </si>
  <si>
    <t>HISTORICAL LIGHTING REPAIRS</t>
  </si>
  <si>
    <t>JANITORIAL SUPPLIES</t>
  </si>
  <si>
    <t>BUILDING MNT &amp; IMPRVMNT</t>
  </si>
  <si>
    <t>GAS &amp; OIL</t>
  </si>
  <si>
    <t>MILEAGE</t>
  </si>
  <si>
    <t>SMALL EQUIPMENT</t>
  </si>
  <si>
    <t>LARGE EQUIPMENT</t>
  </si>
  <si>
    <t>EQUIP. REPAIRS</t>
  </si>
  <si>
    <t>EQUIP. MAINTENANCE</t>
  </si>
  <si>
    <t>EQUIP. SUPPLIES</t>
  </si>
  <si>
    <t>EQPT. PAYMENT/LEASE PRIN</t>
  </si>
  <si>
    <t>EQPT. PAYMENT/LEASE INT</t>
  </si>
  <si>
    <t>VEHICLE INSURANCE</t>
  </si>
  <si>
    <t>MATERIALS</t>
  </si>
  <si>
    <t>REPAIRS</t>
  </si>
  <si>
    <t>SUPPLIES</t>
  </si>
  <si>
    <t>CHEMICALS</t>
  </si>
  <si>
    <t>SMALL TOOL EXPENSE</t>
  </si>
  <si>
    <t>PROFESSIONAL SERVICES</t>
  </si>
  <si>
    <t>CONTRACT WORK</t>
  </si>
  <si>
    <t>MISC. EXPENSE</t>
  </si>
  <si>
    <t>VANDALISM REPAIRS</t>
  </si>
  <si>
    <t>SPECIAL EVENTS EXPENSES</t>
  </si>
  <si>
    <t>LARGE PROJECTS CEMETARY</t>
  </si>
  <si>
    <t>LARGE PROJECTS PARKS</t>
  </si>
  <si>
    <t>STREET SYSTEM MAJOR MAINTENANCE</t>
  </si>
  <si>
    <t>OFF STREET PIPE &amp; PARKING</t>
  </si>
  <si>
    <t>STREET SIGNS AND POSTS</t>
  </si>
  <si>
    <t>AMMUNITION</t>
  </si>
  <si>
    <t>TOWING CHARGES</t>
  </si>
  <si>
    <t>SPECIAL EQUIPMENT</t>
  </si>
  <si>
    <t>VACCINATIONS</t>
  </si>
  <si>
    <t>EUTHANASIA</t>
  </si>
  <si>
    <t>DOG &amp; CAT FOOD</t>
  </si>
  <si>
    <t>ANIMAL MEDICAL EXPENSES</t>
  </si>
  <si>
    <t>PAGERS &amp; RADIOS UPDATE\REPLACEMENT</t>
  </si>
  <si>
    <t>DRUG ENFORCEMENT EXPENSE</t>
  </si>
  <si>
    <t>BOOKS, AUDIOS, &amp; VIDEOS</t>
  </si>
  <si>
    <t>DANGEROUS BUILDING</t>
  </si>
  <si>
    <t>ECONOMIC DEVELOPMENT EXPENSE</t>
  </si>
  <si>
    <t>RESIDENTIAL SIDEWALK PROGRAM</t>
  </si>
  <si>
    <t>COMMERCIAL SIDEWALK PROGRAM</t>
  </si>
  <si>
    <t>FEMA WORK PAID NOT DONE EXPENSE</t>
  </si>
  <si>
    <t>EMR SUPPLIES</t>
  </si>
  <si>
    <t>EMR CONTRACT WORK</t>
  </si>
  <si>
    <t>2018 COP PRINCIPAL STORM WATER</t>
  </si>
  <si>
    <t>2018 COP INTEREST STORM WATER</t>
  </si>
  <si>
    <t>2018 COP FEES STORM WATER</t>
  </si>
  <si>
    <t>2018 COP PRINCIPAL TRANSPORTATION</t>
  </si>
  <si>
    <t>2018 COP INTEREST TRANSPORTATION</t>
  </si>
  <si>
    <t>2018 COP FEES TRANSPORTATION</t>
  </si>
  <si>
    <t>WORKERS COMP 6.89%</t>
  </si>
  <si>
    <t>TRAINING &amp; CONTINUING ED</t>
  </si>
  <si>
    <t>TRAVEL EXPENSE &amp; MILEAGE</t>
  </si>
  <si>
    <t>PERSONAL SAFETY EQPT</t>
  </si>
  <si>
    <t>RETURN CHECK EXPENSE</t>
  </si>
  <si>
    <t>SALES TAX PAYABLE</t>
  </si>
  <si>
    <t>GARBAGE PAYABLE</t>
  </si>
  <si>
    <t>SEWER CONNECT STATE FEE EXP</t>
  </si>
  <si>
    <t>PRIMACY FEE PAYABLE</t>
  </si>
  <si>
    <t>RECYCLING FEES PAYABLE</t>
  </si>
  <si>
    <t>MTR DEPOSIT REFUND YELLOW</t>
  </si>
  <si>
    <t>MISSOURI ONE CALL EXPENSE</t>
  </si>
  <si>
    <t>UTILITIES ELECTRIC GAS</t>
  </si>
  <si>
    <t>BOOSTER UTILITIES</t>
  </si>
  <si>
    <t>LIFT STATION UTILITIES</t>
  </si>
  <si>
    <t>INTAKE UTILITIES</t>
  </si>
  <si>
    <t>LIFT STATION MNT</t>
  </si>
  <si>
    <t>BOOSTER STATION MNT</t>
  </si>
  <si>
    <t>EQUIP. CONTRACT REPAIRS</t>
  </si>
  <si>
    <t>MAINTENANCE</t>
  </si>
  <si>
    <t>CONSULTANT/ENGINEERING</t>
  </si>
  <si>
    <t>LARGE PROJECTS</t>
  </si>
  <si>
    <t>TESTING &amp; PERMIT FEES</t>
  </si>
  <si>
    <t>LAB EXPENSES</t>
  </si>
  <si>
    <t>PIPES/VALVES/METERS</t>
  </si>
  <si>
    <t>SLUDGE DISPOSAL</t>
  </si>
  <si>
    <t>WATER/SEWER SERVICES</t>
  </si>
  <si>
    <t>EMR REPAIRS</t>
  </si>
  <si>
    <t>MTR DEPOSIT REFUND PINK</t>
  </si>
  <si>
    <t>LT2 DEBT SERVICES FEES</t>
  </si>
  <si>
    <t>LT2 DEBT SERVICE INTEREST</t>
  </si>
  <si>
    <t>LT2 DEBT DEBT SERVICE PRINCIPAL</t>
  </si>
  <si>
    <t>BOND FEES (2012)</t>
  </si>
  <si>
    <t>SRF-INTEREST (2012)</t>
  </si>
  <si>
    <t>SRF-PRINCIPAL (2012)</t>
  </si>
  <si>
    <t>AMERICAN RESCUE FUND EXPENSE</t>
  </si>
  <si>
    <t>OPERATIONS &amp; MAINTENANCE</t>
  </si>
  <si>
    <t>I &amp; I STUDY BOND FEES</t>
  </si>
  <si>
    <t>I &amp; I STUDY INTEREST</t>
  </si>
  <si>
    <t>I &amp; I STUDY PRINCIPAL</t>
  </si>
  <si>
    <t>2018 COP PRINCIPAL WATER</t>
  </si>
  <si>
    <t>2018 COP INTEREST WATER</t>
  </si>
  <si>
    <t>2018 COP FEES WATER</t>
  </si>
  <si>
    <t>2018 COP PRINCIPAL SEWER</t>
  </si>
  <si>
    <t>2018 COP INTEREST SEWER</t>
  </si>
  <si>
    <t>2018 COP FEES SEWER</t>
  </si>
  <si>
    <t>Annual repayment to City</t>
  </si>
  <si>
    <t>BEGINNING ACCOUNT BALANCES</t>
  </si>
  <si>
    <t>CITY OF LOUISIANA</t>
  </si>
  <si>
    <t>CITY OF LOUISIANA ENTERPRISE</t>
  </si>
  <si>
    <t>NON-RESTRICTED</t>
  </si>
  <si>
    <t>RESTRICTED</t>
  </si>
  <si>
    <t>TOTAL</t>
  </si>
  <si>
    <t>ENDING ACCOUNT BALANCES</t>
  </si>
  <si>
    <t>INCOME</t>
  </si>
  <si>
    <t>EXPENSES</t>
  </si>
  <si>
    <t>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</si>
</sst>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44" fontId="0" fillId="0" borderId="0" xfId="1" applyFont="1"/>
    <xf numFmtId="44" fontId="2" fillId="0" borderId="1" xfId="1" applyFont="1" applyBorder="1"/>
    <xf numFmtId="44" fontId="0" fillId="0" borderId="1" xfId="1" applyFont="1" applyBorder="1"/>
    <xf numFmtId="0" fontId="0" fillId="0" borderId="1" xfId="0" applyBorder="1"/>
    <xf numFmtId="44" fontId="2" fillId="0" borderId="1" xfId="1" applyFont="1" applyFill="1" applyBorder="1"/>
    <xf numFmtId="4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workbookViewId="0">
      <selection activeCell="J10" sqref="J10"/>
    </sheetView>
  </sheetViews>
  <sheetFormatPr defaultRowHeight="14.25"/>
  <cols>
    <col min="1" max="1" width="43.375" bestFit="1" customWidth="1"/>
    <col min="2" max="2" width="14.25" style="3" bestFit="1" customWidth="1"/>
    <col min="5" max="5" width="43.625" bestFit="1" customWidth="1"/>
    <col min="6" max="6" width="14.25" style="3" bestFit="1" customWidth="1"/>
    <col min="10" max="10" width="16.375" bestFit="1" customWidth="1"/>
    <col min="11" max="11" width="14.25" bestFit="1" customWidth="1"/>
    <col min="13" max="13" width="16.375" bestFit="1" customWidth="1"/>
    <col min="14" max="14" width="14.25" bestFit="1" customWidth="1"/>
  </cols>
  <sheetData>
    <row r="1" spans="1:14">
      <c r="A1" s="10" t="s">
        <v>58</v>
      </c>
      <c r="B1" s="10"/>
      <c r="E1" s="10" t="s">
        <v>85</v>
      </c>
      <c r="F1" s="10"/>
      <c r="J1" s="11" t="s">
        <v>229</v>
      </c>
      <c r="K1" s="11"/>
      <c r="L1" s="11"/>
      <c r="M1" s="11"/>
      <c r="N1" s="11"/>
    </row>
    <row r="2" spans="1:14" ht="15">
      <c r="A2" s="1" t="s">
        <v>0</v>
      </c>
      <c r="B2" s="5">
        <v>1388.49</v>
      </c>
      <c r="E2" s="1" t="s">
        <v>59</v>
      </c>
      <c r="F2" s="4">
        <v>45958</v>
      </c>
      <c r="J2" s="10" t="s">
        <v>230</v>
      </c>
      <c r="K2" s="10"/>
      <c r="M2" s="10" t="s">
        <v>231</v>
      </c>
      <c r="N2" s="10"/>
    </row>
    <row r="3" spans="1:14" ht="15">
      <c r="A3" s="1" t="s">
        <v>1</v>
      </c>
      <c r="B3" s="5">
        <v>24555.18</v>
      </c>
      <c r="E3" s="1" t="s">
        <v>60</v>
      </c>
      <c r="F3" s="4">
        <v>1994.54</v>
      </c>
      <c r="J3" s="6" t="s">
        <v>232</v>
      </c>
      <c r="K3" s="5">
        <v>618874.38</v>
      </c>
      <c r="M3" s="6" t="s">
        <v>232</v>
      </c>
      <c r="N3" s="5">
        <v>449141.18</v>
      </c>
    </row>
    <row r="4" spans="1:14" ht="15">
      <c r="A4" s="1" t="s">
        <v>2</v>
      </c>
      <c r="B4" s="5">
        <v>238847.41</v>
      </c>
      <c r="E4" s="1" t="s">
        <v>61</v>
      </c>
      <c r="F4" s="4">
        <v>8710.56</v>
      </c>
      <c r="J4" s="6" t="s">
        <v>233</v>
      </c>
      <c r="K4" s="5">
        <v>801022.88</v>
      </c>
      <c r="M4" s="6" t="s">
        <v>233</v>
      </c>
      <c r="N4" s="5">
        <v>1893659.2</v>
      </c>
    </row>
    <row r="5" spans="1:14" ht="15">
      <c r="A5" s="1" t="s">
        <v>3</v>
      </c>
      <c r="B5" s="5">
        <v>14960.1</v>
      </c>
      <c r="E5" s="1" t="s">
        <v>62</v>
      </c>
      <c r="F5" s="4">
        <v>246641.04</v>
      </c>
      <c r="J5" s="6" t="s">
        <v>234</v>
      </c>
      <c r="K5" s="5">
        <f>SUM(K3:K4)</f>
        <v>1419897.26</v>
      </c>
      <c r="M5" s="6" t="s">
        <v>234</v>
      </c>
      <c r="N5" s="5">
        <f>SUM(N3:N4)</f>
        <v>2342800.38</v>
      </c>
    </row>
    <row r="6" spans="1:14" ht="15">
      <c r="A6" s="1" t="s">
        <v>4</v>
      </c>
      <c r="B6" s="5">
        <v>7352.33</v>
      </c>
      <c r="E6" s="1" t="s">
        <v>63</v>
      </c>
      <c r="F6" s="4">
        <v>13916.31</v>
      </c>
      <c r="K6" s="3"/>
      <c r="N6" s="3"/>
    </row>
    <row r="7" spans="1:14" ht="15">
      <c r="A7" s="1" t="s">
        <v>5</v>
      </c>
      <c r="B7" s="4">
        <v>41521.379999999997</v>
      </c>
      <c r="E7" s="2" t="s">
        <v>64</v>
      </c>
      <c r="F7" s="4">
        <v>81494</v>
      </c>
      <c r="J7" s="10" t="s">
        <v>235</v>
      </c>
      <c r="K7" s="10"/>
      <c r="L7" s="10"/>
      <c r="M7" s="10"/>
      <c r="N7" s="10"/>
    </row>
    <row r="8" spans="1:14" ht="15">
      <c r="A8" s="1" t="s">
        <v>6</v>
      </c>
      <c r="B8" s="4">
        <v>39653.4</v>
      </c>
      <c r="E8" s="1" t="s">
        <v>65</v>
      </c>
      <c r="F8" s="4">
        <v>69852.84</v>
      </c>
      <c r="J8" s="10" t="s">
        <v>230</v>
      </c>
      <c r="K8" s="10"/>
      <c r="M8" s="10" t="s">
        <v>231</v>
      </c>
      <c r="N8" s="10"/>
    </row>
    <row r="9" spans="1:14" ht="15">
      <c r="A9" s="1" t="s">
        <v>7</v>
      </c>
      <c r="B9" s="4">
        <v>23086.97</v>
      </c>
      <c r="E9" s="1" t="s">
        <v>66</v>
      </c>
      <c r="F9" s="4">
        <v>92263.87</v>
      </c>
      <c r="J9" s="6" t="s">
        <v>232</v>
      </c>
      <c r="K9" s="5">
        <v>700425.97</v>
      </c>
      <c r="M9" s="6" t="s">
        <v>232</v>
      </c>
      <c r="N9" s="5">
        <v>199250.78</v>
      </c>
    </row>
    <row r="10" spans="1:14" ht="15">
      <c r="A10" s="2" t="s">
        <v>8</v>
      </c>
      <c r="B10" s="4">
        <v>26639.5</v>
      </c>
      <c r="E10" s="2" t="s">
        <v>67</v>
      </c>
      <c r="F10" s="4">
        <v>7798.16</v>
      </c>
      <c r="J10" s="6" t="s">
        <v>233</v>
      </c>
      <c r="K10" s="5">
        <v>749637.82</v>
      </c>
      <c r="M10" s="6" t="s">
        <v>233</v>
      </c>
      <c r="N10" s="5">
        <v>1799570.71</v>
      </c>
    </row>
    <row r="11" spans="1:14" ht="15">
      <c r="A11" s="1" t="s">
        <v>9</v>
      </c>
      <c r="B11" s="4">
        <v>79380.38</v>
      </c>
      <c r="E11" s="1" t="s">
        <v>68</v>
      </c>
      <c r="F11" s="4">
        <v>9909.32</v>
      </c>
      <c r="J11" s="6" t="s">
        <v>234</v>
      </c>
      <c r="K11" s="5">
        <f>SUM(K9:K10)</f>
        <v>1450063.79</v>
      </c>
      <c r="M11" s="6" t="s">
        <v>234</v>
      </c>
      <c r="N11" s="5">
        <f>SUM(N9:N10)</f>
        <v>1998821.49</v>
      </c>
    </row>
    <row r="12" spans="1:14" ht="15">
      <c r="A12" s="2" t="s">
        <v>10</v>
      </c>
      <c r="B12" s="4">
        <v>13529.25</v>
      </c>
      <c r="E12" s="1" t="s">
        <v>69</v>
      </c>
      <c r="F12" s="4">
        <v>2186.17</v>
      </c>
      <c r="K12" s="3"/>
      <c r="N12" s="3"/>
    </row>
    <row r="13" spans="1:14" ht="15">
      <c r="A13" s="1" t="s">
        <v>11</v>
      </c>
      <c r="B13" s="4">
        <v>397014.55</v>
      </c>
      <c r="E13" s="1" t="s">
        <v>70</v>
      </c>
      <c r="F13" s="4">
        <v>43501.81</v>
      </c>
    </row>
    <row r="14" spans="1:14" ht="15">
      <c r="A14" s="2" t="s">
        <v>12</v>
      </c>
      <c r="B14" s="4">
        <v>178605.71</v>
      </c>
      <c r="E14" s="2" t="s">
        <v>71</v>
      </c>
      <c r="F14" s="4">
        <v>158633.68</v>
      </c>
      <c r="J14" s="10" t="s">
        <v>238</v>
      </c>
      <c r="K14" s="10"/>
      <c r="L14" s="10"/>
      <c r="M14" s="10"/>
      <c r="N14" s="10"/>
    </row>
    <row r="15" spans="1:14" ht="15">
      <c r="A15" s="1" t="s">
        <v>13</v>
      </c>
      <c r="B15" s="4">
        <v>198547.57</v>
      </c>
      <c r="E15" s="1" t="s">
        <v>72</v>
      </c>
      <c r="F15" s="4">
        <v>4025.35</v>
      </c>
      <c r="J15" s="9" t="s">
        <v>230</v>
      </c>
      <c r="K15" s="9"/>
      <c r="M15" s="9" t="s">
        <v>231</v>
      </c>
      <c r="N15" s="9"/>
    </row>
    <row r="16" spans="1:14" ht="15">
      <c r="A16" s="2" t="s">
        <v>14</v>
      </c>
      <c r="B16" s="4">
        <v>89303.11</v>
      </c>
      <c r="E16" s="1" t="s">
        <v>73</v>
      </c>
      <c r="F16" s="4">
        <v>1247.6600000000001</v>
      </c>
      <c r="J16" s="6" t="s">
        <v>236</v>
      </c>
      <c r="K16" s="5">
        <f>B60</f>
        <v>2529972.13</v>
      </c>
      <c r="M16" s="6" t="s">
        <v>236</v>
      </c>
      <c r="N16" s="5">
        <f>F31</f>
        <v>2607655.6800000002</v>
      </c>
    </row>
    <row r="17" spans="1:14" ht="15">
      <c r="A17" s="1" t="s">
        <v>15</v>
      </c>
      <c r="B17" s="4">
        <v>262303.46999999997</v>
      </c>
      <c r="E17" s="2" t="s">
        <v>74</v>
      </c>
      <c r="F17" s="4">
        <v>123490.11</v>
      </c>
      <c r="J17" s="6" t="s">
        <v>237</v>
      </c>
      <c r="K17" s="8">
        <f>B158</f>
        <v>2436005.2500000005</v>
      </c>
      <c r="M17" s="6" t="s">
        <v>237</v>
      </c>
      <c r="N17" s="5">
        <f>F118</f>
        <v>3287260.7000000007</v>
      </c>
    </row>
    <row r="18" spans="1:14" ht="15">
      <c r="A18" s="1" t="s">
        <v>16</v>
      </c>
      <c r="B18" s="4">
        <v>4510.8999999999996</v>
      </c>
      <c r="E18" s="1" t="s">
        <v>75</v>
      </c>
      <c r="F18" s="4">
        <v>17043.59</v>
      </c>
      <c r="J18" s="6" t="s">
        <v>238</v>
      </c>
      <c r="K18" s="8">
        <f>K16-K17</f>
        <v>93966.879999999423</v>
      </c>
      <c r="M18" s="6" t="s">
        <v>238</v>
      </c>
      <c r="N18" s="5">
        <f>N16-N17</f>
        <v>-679605.02000000048</v>
      </c>
    </row>
    <row r="19" spans="1:14" ht="15">
      <c r="A19" s="2" t="s">
        <v>17</v>
      </c>
      <c r="B19" s="4">
        <v>116656.77</v>
      </c>
      <c r="E19" s="1" t="s">
        <v>76</v>
      </c>
      <c r="F19" s="4">
        <v>384931.81</v>
      </c>
    </row>
    <row r="20" spans="1:14" ht="15">
      <c r="A20" s="2" t="s">
        <v>18</v>
      </c>
      <c r="B20" s="4">
        <v>48361.4</v>
      </c>
      <c r="E20" s="1" t="s">
        <v>77</v>
      </c>
      <c r="F20" s="4">
        <v>159656.12</v>
      </c>
    </row>
    <row r="21" spans="1:14" ht="15">
      <c r="A21" s="1" t="s">
        <v>19</v>
      </c>
      <c r="B21" s="4">
        <v>235068.75</v>
      </c>
      <c r="E21" s="1" t="s">
        <v>78</v>
      </c>
      <c r="F21" s="4">
        <v>35539.35</v>
      </c>
    </row>
    <row r="22" spans="1:14" ht="15">
      <c r="A22" s="1" t="s">
        <v>20</v>
      </c>
      <c r="B22" s="4">
        <v>10871.89</v>
      </c>
      <c r="E22" s="2" t="s">
        <v>79</v>
      </c>
      <c r="F22" s="4">
        <v>795236.27</v>
      </c>
    </row>
    <row r="23" spans="1:14" ht="15">
      <c r="A23" s="2" t="s">
        <v>21</v>
      </c>
      <c r="B23" s="5">
        <v>37819.46</v>
      </c>
      <c r="E23" s="1" t="s">
        <v>80</v>
      </c>
      <c r="F23" s="4">
        <v>49562.38</v>
      </c>
    </row>
    <row r="24" spans="1:14" ht="15">
      <c r="A24" s="2" t="s">
        <v>22</v>
      </c>
      <c r="B24" s="4">
        <v>1348.56</v>
      </c>
      <c r="E24" s="1" t="s">
        <v>81</v>
      </c>
      <c r="F24" s="4">
        <v>77942.14</v>
      </c>
    </row>
    <row r="25" spans="1:14" ht="15">
      <c r="A25" s="1" t="s">
        <v>23</v>
      </c>
      <c r="B25" s="4">
        <v>4704.26</v>
      </c>
      <c r="E25" s="1" t="s">
        <v>82</v>
      </c>
      <c r="F25" s="4">
        <v>78412.98</v>
      </c>
    </row>
    <row r="26" spans="1:14" ht="15">
      <c r="A26" s="1" t="s">
        <v>24</v>
      </c>
      <c r="B26" s="4">
        <v>15865</v>
      </c>
      <c r="E26" s="1" t="s">
        <v>39</v>
      </c>
      <c r="F26" s="4">
        <v>2500</v>
      </c>
    </row>
    <row r="27" spans="1:14" ht="15">
      <c r="A27" s="2" t="s">
        <v>25</v>
      </c>
      <c r="B27" s="4">
        <v>1850</v>
      </c>
      <c r="E27" s="1" t="s">
        <v>40</v>
      </c>
      <c r="F27" s="4">
        <v>14310.87</v>
      </c>
    </row>
    <row r="28" spans="1:14" ht="15">
      <c r="A28" s="1" t="s">
        <v>26</v>
      </c>
      <c r="B28" s="4">
        <v>939.91</v>
      </c>
      <c r="E28" s="1" t="s">
        <v>41</v>
      </c>
      <c r="F28" s="4">
        <v>20151.759999999998</v>
      </c>
    </row>
    <row r="29" spans="1:14" ht="15">
      <c r="A29" s="1" t="s">
        <v>27</v>
      </c>
      <c r="B29" s="4">
        <v>43299.62</v>
      </c>
      <c r="E29" s="1" t="s">
        <v>83</v>
      </c>
      <c r="F29" s="4">
        <v>491.35</v>
      </c>
    </row>
    <row r="30" spans="1:14" ht="15">
      <c r="A30" s="1" t="s">
        <v>28</v>
      </c>
      <c r="B30" s="4">
        <v>4539.59</v>
      </c>
      <c r="E30" s="1" t="s">
        <v>84</v>
      </c>
      <c r="F30" s="4">
        <v>60253.64</v>
      </c>
    </row>
    <row r="31" spans="1:14" ht="15">
      <c r="A31" s="1" t="s">
        <v>29</v>
      </c>
      <c r="B31" s="4">
        <v>3240</v>
      </c>
      <c r="E31" s="6"/>
      <c r="F31" s="5">
        <f>SUM(F2:F30)</f>
        <v>2607655.6800000002</v>
      </c>
    </row>
    <row r="32" spans="1:14" ht="15">
      <c r="A32" s="1" t="s">
        <v>30</v>
      </c>
      <c r="B32" s="4">
        <v>9971</v>
      </c>
    </row>
    <row r="33" spans="1:6" ht="15">
      <c r="A33" s="1" t="s">
        <v>31</v>
      </c>
      <c r="B33" s="4">
        <v>408</v>
      </c>
    </row>
    <row r="34" spans="1:6" ht="15">
      <c r="A34" s="1" t="s">
        <v>32</v>
      </c>
      <c r="B34" s="4">
        <v>214</v>
      </c>
      <c r="E34" s="10" t="s">
        <v>87</v>
      </c>
      <c r="F34" s="10"/>
    </row>
    <row r="35" spans="1:6" ht="15">
      <c r="A35" s="2" t="s">
        <v>33</v>
      </c>
      <c r="B35" s="4">
        <v>672</v>
      </c>
      <c r="E35" s="2" t="s">
        <v>88</v>
      </c>
      <c r="F35" s="5">
        <v>518847.26</v>
      </c>
    </row>
    <row r="36" spans="1:6" ht="15">
      <c r="A36" s="1" t="s">
        <v>34</v>
      </c>
      <c r="B36" s="4">
        <v>1472</v>
      </c>
      <c r="E36" s="2" t="s">
        <v>89</v>
      </c>
      <c r="F36" s="5">
        <v>27661.9</v>
      </c>
    </row>
    <row r="37" spans="1:6" ht="15">
      <c r="A37" s="1" t="s">
        <v>35</v>
      </c>
      <c r="B37" s="4">
        <v>1.63</v>
      </c>
      <c r="E37" s="2" t="s">
        <v>90</v>
      </c>
      <c r="F37" s="5">
        <v>5374.5</v>
      </c>
    </row>
    <row r="38" spans="1:6" ht="15">
      <c r="A38" s="1" t="s">
        <v>36</v>
      </c>
      <c r="B38" s="4">
        <v>1420</v>
      </c>
      <c r="E38" s="1" t="s">
        <v>93</v>
      </c>
      <c r="F38" s="5">
        <v>5500</v>
      </c>
    </row>
    <row r="39" spans="1:6" ht="15">
      <c r="A39" s="1" t="s">
        <v>37</v>
      </c>
      <c r="B39" s="4">
        <v>1115</v>
      </c>
      <c r="E39" s="2" t="s">
        <v>100</v>
      </c>
      <c r="F39" s="5">
        <v>42354.49</v>
      </c>
    </row>
    <row r="40" spans="1:6" ht="15">
      <c r="A40" s="1" t="s">
        <v>38</v>
      </c>
      <c r="B40" s="4">
        <v>685</v>
      </c>
      <c r="E40" s="2" t="s">
        <v>101</v>
      </c>
      <c r="F40" s="5">
        <v>21218.17</v>
      </c>
    </row>
    <row r="41" spans="1:6" ht="15">
      <c r="A41" s="2" t="s">
        <v>39</v>
      </c>
      <c r="B41" s="5">
        <v>30300</v>
      </c>
      <c r="E41" s="2" t="s">
        <v>182</v>
      </c>
      <c r="F41" s="5">
        <v>5895.27</v>
      </c>
    </row>
    <row r="42" spans="1:6" ht="15">
      <c r="A42" s="2" t="s">
        <v>40</v>
      </c>
      <c r="B42" s="5">
        <v>11576.08</v>
      </c>
      <c r="E42" s="2" t="s">
        <v>103</v>
      </c>
      <c r="F42" s="5">
        <v>96077.5</v>
      </c>
    </row>
    <row r="43" spans="1:6" ht="15">
      <c r="A43" s="1" t="s">
        <v>41</v>
      </c>
      <c r="B43" s="5">
        <v>236342.61</v>
      </c>
      <c r="E43" s="2" t="s">
        <v>104</v>
      </c>
      <c r="F43" s="5">
        <v>1359.87</v>
      </c>
    </row>
    <row r="44" spans="1:6" ht="15">
      <c r="A44" s="1" t="s">
        <v>42</v>
      </c>
      <c r="B44" s="4">
        <v>14334.79</v>
      </c>
      <c r="E44" s="2" t="s">
        <v>183</v>
      </c>
      <c r="F44" s="5">
        <v>2178.31</v>
      </c>
    </row>
    <row r="45" spans="1:6" ht="15">
      <c r="A45" s="2" t="s">
        <v>44</v>
      </c>
      <c r="B45" s="5">
        <v>13427.57</v>
      </c>
      <c r="E45" s="2" t="s">
        <v>184</v>
      </c>
      <c r="F45" s="5">
        <v>3321.48</v>
      </c>
    </row>
    <row r="46" spans="1:6" ht="15">
      <c r="A46" s="1" t="s">
        <v>43</v>
      </c>
      <c r="B46" s="4">
        <v>3000</v>
      </c>
      <c r="E46" s="1" t="s">
        <v>109</v>
      </c>
      <c r="F46" s="5">
        <v>116</v>
      </c>
    </row>
    <row r="47" spans="1:6" ht="15">
      <c r="A47" s="2" t="s">
        <v>45</v>
      </c>
      <c r="B47" s="5">
        <v>1764.01</v>
      </c>
      <c r="E47" s="2" t="s">
        <v>113</v>
      </c>
      <c r="F47" s="5">
        <v>3878.19</v>
      </c>
    </row>
    <row r="48" spans="1:6" ht="15">
      <c r="A48" s="2" t="s">
        <v>46</v>
      </c>
      <c r="B48" s="4">
        <v>25184.73</v>
      </c>
      <c r="E48" s="2" t="s">
        <v>185</v>
      </c>
      <c r="F48" s="5">
        <v>4112.16</v>
      </c>
    </row>
    <row r="49" spans="1:6" ht="15">
      <c r="A49" s="2" t="s">
        <v>47</v>
      </c>
      <c r="B49" s="4">
        <v>1008.6</v>
      </c>
      <c r="E49" s="2" t="s">
        <v>115</v>
      </c>
      <c r="F49" s="5">
        <v>9529.0400000000009</v>
      </c>
    </row>
    <row r="50" spans="1:6" ht="15">
      <c r="A50" s="2" t="s">
        <v>48</v>
      </c>
      <c r="B50" s="5">
        <v>803</v>
      </c>
      <c r="E50" s="2" t="s">
        <v>116</v>
      </c>
      <c r="F50" s="5">
        <v>7092.3</v>
      </c>
    </row>
    <row r="51" spans="1:6" ht="15">
      <c r="A51" s="2" t="s">
        <v>49</v>
      </c>
      <c r="B51" s="4">
        <v>2500</v>
      </c>
      <c r="E51" s="1" t="s">
        <v>117</v>
      </c>
      <c r="F51" s="5">
        <v>404.3</v>
      </c>
    </row>
    <row r="52" spans="1:6" ht="15">
      <c r="A52" s="2" t="s">
        <v>50</v>
      </c>
      <c r="B52" s="4">
        <v>342</v>
      </c>
      <c r="E52" s="1" t="s">
        <v>118</v>
      </c>
      <c r="F52" s="5">
        <v>9319.61</v>
      </c>
    </row>
    <row r="53" spans="1:6" ht="15">
      <c r="A53" s="2" t="s">
        <v>51</v>
      </c>
      <c r="B53" s="4">
        <v>342</v>
      </c>
      <c r="E53" s="2" t="s">
        <v>119</v>
      </c>
      <c r="F53" s="5">
        <v>11744.66</v>
      </c>
    </row>
    <row r="54" spans="1:6" ht="15">
      <c r="A54" s="2" t="s">
        <v>52</v>
      </c>
      <c r="B54" s="4">
        <v>1.2</v>
      </c>
      <c r="E54" s="1" t="s">
        <v>121</v>
      </c>
      <c r="F54" s="5">
        <v>64.66</v>
      </c>
    </row>
    <row r="55" spans="1:6" ht="15">
      <c r="A55" s="2" t="s">
        <v>53</v>
      </c>
      <c r="B55" s="4">
        <v>3447.5</v>
      </c>
      <c r="E55" s="1" t="s">
        <v>186</v>
      </c>
      <c r="F55" s="5">
        <v>1769.36</v>
      </c>
    </row>
    <row r="56" spans="1:6" ht="15">
      <c r="A56" s="2" t="s">
        <v>54</v>
      </c>
      <c r="B56" s="4">
        <v>189.5</v>
      </c>
      <c r="E56" s="1" t="s">
        <v>122</v>
      </c>
      <c r="F56" s="5">
        <v>7500</v>
      </c>
    </row>
    <row r="57" spans="1:6" ht="15">
      <c r="A57" s="2" t="s">
        <v>55</v>
      </c>
      <c r="B57" s="4">
        <v>1150</v>
      </c>
      <c r="E57" s="1" t="s">
        <v>187</v>
      </c>
      <c r="F57" s="5">
        <v>48915.87</v>
      </c>
    </row>
    <row r="58" spans="1:6" ht="15">
      <c r="A58" s="2" t="s">
        <v>56</v>
      </c>
      <c r="B58" s="4">
        <v>1875</v>
      </c>
      <c r="E58" s="1" t="s">
        <v>188</v>
      </c>
      <c r="F58" s="5">
        <v>278498.78999999998</v>
      </c>
    </row>
    <row r="59" spans="1:6" ht="15">
      <c r="A59" s="1" t="s">
        <v>57</v>
      </c>
      <c r="B59" s="5">
        <v>660</v>
      </c>
      <c r="E59" s="1" t="s">
        <v>189</v>
      </c>
      <c r="F59" s="5">
        <v>1200.79</v>
      </c>
    </row>
    <row r="60" spans="1:6" ht="15">
      <c r="A60" s="6"/>
      <c r="B60" s="5">
        <f>SUM(B2:B59)</f>
        <v>2529972.13</v>
      </c>
      <c r="E60" s="1" t="s">
        <v>190</v>
      </c>
      <c r="F60" s="5">
        <v>10659.07</v>
      </c>
    </row>
    <row r="61" spans="1:6" ht="15">
      <c r="E61" s="1" t="s">
        <v>191</v>
      </c>
      <c r="F61" s="5">
        <v>3775</v>
      </c>
    </row>
    <row r="62" spans="1:6" ht="15">
      <c r="E62" s="1" t="s">
        <v>192</v>
      </c>
      <c r="F62" s="5">
        <v>1278.29</v>
      </c>
    </row>
    <row r="63" spans="1:6" ht="15">
      <c r="A63" s="10" t="s">
        <v>86</v>
      </c>
      <c r="B63" s="10"/>
      <c r="E63" s="1" t="s">
        <v>193</v>
      </c>
      <c r="F63" s="5">
        <v>1286.3</v>
      </c>
    </row>
    <row r="64" spans="1:6" ht="15">
      <c r="A64" s="1" t="s">
        <v>88</v>
      </c>
      <c r="B64" s="5">
        <v>706272.97</v>
      </c>
      <c r="E64" s="2" t="s">
        <v>125</v>
      </c>
      <c r="F64" s="5">
        <v>90236.3</v>
      </c>
    </row>
    <row r="65" spans="1:6" ht="15">
      <c r="A65" s="1" t="s">
        <v>89</v>
      </c>
      <c r="B65" s="5">
        <v>62359.31</v>
      </c>
      <c r="E65" s="1" t="s">
        <v>128</v>
      </c>
      <c r="F65" s="5">
        <v>142.63999999999999</v>
      </c>
    </row>
    <row r="66" spans="1:6" ht="15">
      <c r="A66" s="1" t="s">
        <v>90</v>
      </c>
      <c r="B66" s="5">
        <v>111839.18</v>
      </c>
      <c r="E66" s="2" t="s">
        <v>194</v>
      </c>
      <c r="F66" s="5">
        <v>135637.22</v>
      </c>
    </row>
    <row r="67" spans="1:6" ht="15">
      <c r="A67" s="2" t="s">
        <v>91</v>
      </c>
      <c r="B67" s="5">
        <v>3696.15</v>
      </c>
      <c r="E67" s="1" t="s">
        <v>195</v>
      </c>
      <c r="F67" s="5">
        <v>3904.36</v>
      </c>
    </row>
    <row r="68" spans="1:6" ht="15">
      <c r="A68" s="1" t="s">
        <v>92</v>
      </c>
      <c r="B68" s="5">
        <v>22837.5</v>
      </c>
      <c r="E68" s="1" t="s">
        <v>196</v>
      </c>
      <c r="F68" s="5">
        <v>1086.26</v>
      </c>
    </row>
    <row r="69" spans="1:6" ht="15">
      <c r="A69" s="2" t="s">
        <v>93</v>
      </c>
      <c r="B69" s="5">
        <v>1640</v>
      </c>
      <c r="E69" s="2" t="s">
        <v>197</v>
      </c>
      <c r="F69" s="5">
        <v>11246.95</v>
      </c>
    </row>
    <row r="70" spans="1:6" ht="15">
      <c r="A70" s="1" t="s">
        <v>94</v>
      </c>
      <c r="B70" s="5">
        <v>3485</v>
      </c>
      <c r="E70" s="1" t="s">
        <v>198</v>
      </c>
      <c r="F70" s="5">
        <v>15214.57</v>
      </c>
    </row>
    <row r="71" spans="1:6" ht="15">
      <c r="A71" s="1" t="s">
        <v>95</v>
      </c>
      <c r="B71" s="5">
        <v>500</v>
      </c>
      <c r="E71" s="1" t="s">
        <v>199</v>
      </c>
      <c r="F71" s="5">
        <v>5819.15</v>
      </c>
    </row>
    <row r="72" spans="1:6" ht="15">
      <c r="A72" s="1" t="s">
        <v>96</v>
      </c>
      <c r="B72" s="5">
        <v>24883.68</v>
      </c>
      <c r="E72" s="2" t="s">
        <v>133</v>
      </c>
      <c r="F72" s="5">
        <v>25253.32</v>
      </c>
    </row>
    <row r="73" spans="1:6" ht="15">
      <c r="A73" s="1" t="s">
        <v>97</v>
      </c>
      <c r="B73" s="5">
        <v>11666.62</v>
      </c>
      <c r="E73" s="2" t="s">
        <v>134</v>
      </c>
      <c r="F73" s="5">
        <v>17332.14</v>
      </c>
    </row>
    <row r="74" spans="1:6" ht="15">
      <c r="A74" s="1" t="s">
        <v>98</v>
      </c>
      <c r="B74" s="5">
        <v>1800</v>
      </c>
      <c r="E74" s="2" t="s">
        <v>136</v>
      </c>
      <c r="F74" s="5">
        <v>19157.77</v>
      </c>
    </row>
    <row r="75" spans="1:6" ht="15">
      <c r="A75" s="2" t="s">
        <v>99</v>
      </c>
      <c r="B75" s="5">
        <v>4530</v>
      </c>
      <c r="E75" s="2" t="s">
        <v>137</v>
      </c>
      <c r="F75" s="5">
        <v>147923.35</v>
      </c>
    </row>
    <row r="76" spans="1:6" ht="15">
      <c r="A76" s="1" t="s">
        <v>100</v>
      </c>
      <c r="B76" s="5">
        <v>72165.83</v>
      </c>
      <c r="E76" s="2" t="s">
        <v>138</v>
      </c>
      <c r="F76" s="5">
        <v>76750.86</v>
      </c>
    </row>
    <row r="77" spans="1:6" ht="15">
      <c r="A77" s="1" t="s">
        <v>101</v>
      </c>
      <c r="B77" s="5">
        <v>21542.29</v>
      </c>
      <c r="E77" s="1" t="s">
        <v>200</v>
      </c>
      <c r="F77" s="5">
        <v>609.41999999999996</v>
      </c>
    </row>
    <row r="78" spans="1:6" ht="15">
      <c r="A78" s="2" t="s">
        <v>102</v>
      </c>
      <c r="B78" s="5">
        <v>81586.73</v>
      </c>
      <c r="E78" s="2" t="s">
        <v>139</v>
      </c>
      <c r="F78" s="5">
        <v>64564.9</v>
      </c>
    </row>
    <row r="79" spans="1:6" ht="15">
      <c r="A79" s="1" t="s">
        <v>103</v>
      </c>
      <c r="B79" s="5">
        <v>106196.76</v>
      </c>
      <c r="E79" s="2" t="s">
        <v>140</v>
      </c>
      <c r="F79" s="5">
        <v>730.43</v>
      </c>
    </row>
    <row r="80" spans="1:6" ht="15">
      <c r="A80" s="2" t="s">
        <v>104</v>
      </c>
      <c r="B80" s="5">
        <v>2935</v>
      </c>
      <c r="E80" s="2" t="s">
        <v>143</v>
      </c>
      <c r="F80" s="5">
        <v>11386.5</v>
      </c>
    </row>
    <row r="81" spans="1:6" ht="15">
      <c r="A81" s="2" t="s">
        <v>105</v>
      </c>
      <c r="B81" s="5">
        <v>2324</v>
      </c>
      <c r="E81" s="1" t="s">
        <v>144</v>
      </c>
      <c r="F81" s="5">
        <v>8333.81</v>
      </c>
    </row>
    <row r="82" spans="1:6" ht="15">
      <c r="A82" s="2" t="s">
        <v>106</v>
      </c>
      <c r="B82" s="5">
        <v>651.32000000000005</v>
      </c>
      <c r="E82" s="2" t="s">
        <v>145</v>
      </c>
      <c r="F82" s="5">
        <v>14602.29</v>
      </c>
    </row>
    <row r="83" spans="1:6" ht="15">
      <c r="A83" s="2" t="s">
        <v>107</v>
      </c>
      <c r="B83" s="5">
        <v>2919</v>
      </c>
      <c r="E83" s="2" t="s">
        <v>201</v>
      </c>
      <c r="F83" s="5">
        <v>3280.01</v>
      </c>
    </row>
    <row r="84" spans="1:6" ht="15">
      <c r="A84" s="1" t="s">
        <v>108</v>
      </c>
      <c r="B84" s="5">
        <v>1506.87</v>
      </c>
      <c r="E84" s="2" t="s">
        <v>146</v>
      </c>
      <c r="F84" s="5">
        <v>9315.8700000000008</v>
      </c>
    </row>
    <row r="85" spans="1:6" ht="15">
      <c r="A85" s="1" t="s">
        <v>109</v>
      </c>
      <c r="B85" s="5">
        <v>549.82000000000005</v>
      </c>
      <c r="E85" s="2" t="s">
        <v>147</v>
      </c>
      <c r="F85" s="5">
        <v>133510.23000000001</v>
      </c>
    </row>
    <row r="86" spans="1:6" ht="15">
      <c r="A86" s="2" t="s">
        <v>110</v>
      </c>
      <c r="B86" s="5">
        <v>1343.67</v>
      </c>
      <c r="E86" s="1" t="s">
        <v>148</v>
      </c>
      <c r="F86" s="5">
        <v>1921.75</v>
      </c>
    </row>
    <row r="87" spans="1:6" ht="15">
      <c r="A87" s="1" t="s">
        <v>111</v>
      </c>
      <c r="B87" s="5">
        <v>1055.67</v>
      </c>
      <c r="E87" s="1" t="s">
        <v>202</v>
      </c>
      <c r="F87" s="5">
        <v>1255</v>
      </c>
    </row>
    <row r="88" spans="1:6" ht="15">
      <c r="A88" s="1" t="s">
        <v>112</v>
      </c>
      <c r="B88" s="5">
        <v>840.87</v>
      </c>
      <c r="E88" s="2" t="s">
        <v>150</v>
      </c>
      <c r="F88" s="5">
        <v>7419.2</v>
      </c>
    </row>
    <row r="89" spans="1:6" ht="15">
      <c r="A89" s="1" t="s">
        <v>113</v>
      </c>
      <c r="B89" s="5">
        <v>8502.57</v>
      </c>
      <c r="E89" s="1" t="s">
        <v>151</v>
      </c>
      <c r="F89" s="5">
        <v>9776.1</v>
      </c>
    </row>
    <row r="90" spans="1:6" ht="15">
      <c r="A90" s="2" t="s">
        <v>114</v>
      </c>
      <c r="B90" s="5">
        <v>5313.03</v>
      </c>
      <c r="E90" s="2" t="s">
        <v>203</v>
      </c>
      <c r="F90" s="5">
        <v>210849.59</v>
      </c>
    </row>
    <row r="91" spans="1:6" ht="15">
      <c r="A91" s="1" t="s">
        <v>115</v>
      </c>
      <c r="B91" s="5">
        <v>12292.29</v>
      </c>
      <c r="E91" s="2" t="s">
        <v>204</v>
      </c>
      <c r="F91" s="5">
        <v>1875</v>
      </c>
    </row>
    <row r="92" spans="1:6" ht="15">
      <c r="A92" s="1" t="s">
        <v>116</v>
      </c>
      <c r="B92" s="5">
        <v>8678.99</v>
      </c>
      <c r="E92" s="2" t="s">
        <v>205</v>
      </c>
      <c r="F92" s="5">
        <v>27743.02</v>
      </c>
    </row>
    <row r="93" spans="1:6" ht="15">
      <c r="A93" s="1" t="s">
        <v>117</v>
      </c>
      <c r="B93" s="5">
        <v>8261.7999999999993</v>
      </c>
      <c r="E93" s="1" t="s">
        <v>206</v>
      </c>
      <c r="F93" s="4">
        <v>4871.7299999999996</v>
      </c>
    </row>
    <row r="94" spans="1:6" ht="15">
      <c r="A94" s="1" t="s">
        <v>118</v>
      </c>
      <c r="B94" s="5">
        <v>4435.67</v>
      </c>
      <c r="E94" s="2" t="s">
        <v>207</v>
      </c>
      <c r="F94" s="4">
        <v>3378.24</v>
      </c>
    </row>
    <row r="95" spans="1:6" ht="15">
      <c r="A95" s="1" t="s">
        <v>119</v>
      </c>
      <c r="B95" s="5">
        <v>33686.19</v>
      </c>
      <c r="E95" s="1" t="s">
        <v>208</v>
      </c>
      <c r="F95" s="4">
        <v>8550.5300000000007</v>
      </c>
    </row>
    <row r="96" spans="1:6" ht="15">
      <c r="A96" s="1" t="s">
        <v>120</v>
      </c>
      <c r="B96" s="5">
        <v>2894.6</v>
      </c>
      <c r="E96" s="2" t="s">
        <v>209</v>
      </c>
      <c r="F96" s="5">
        <v>19818.88</v>
      </c>
    </row>
    <row r="97" spans="1:6" ht="15">
      <c r="A97" s="1" t="s">
        <v>121</v>
      </c>
      <c r="B97" s="5">
        <v>1616.19</v>
      </c>
      <c r="E97" s="2" t="s">
        <v>175</v>
      </c>
      <c r="F97" s="4">
        <v>14485.41</v>
      </c>
    </row>
    <row r="98" spans="1:6" ht="15">
      <c r="A98" s="1" t="s">
        <v>122</v>
      </c>
      <c r="B98" s="5">
        <v>7500</v>
      </c>
      <c r="E98" s="1" t="s">
        <v>210</v>
      </c>
      <c r="F98" s="4">
        <v>41903.480000000003</v>
      </c>
    </row>
    <row r="99" spans="1:6" ht="15">
      <c r="A99" s="2" t="s">
        <v>123</v>
      </c>
      <c r="B99" s="5">
        <v>16152.61</v>
      </c>
      <c r="E99" s="1" t="s">
        <v>211</v>
      </c>
      <c r="F99" s="4">
        <v>600</v>
      </c>
    </row>
    <row r="100" spans="1:6" ht="15">
      <c r="A100" s="1" t="s">
        <v>124</v>
      </c>
      <c r="B100" s="5">
        <v>284</v>
      </c>
      <c r="E100" s="1" t="s">
        <v>212</v>
      </c>
      <c r="F100" s="4">
        <v>14642.26</v>
      </c>
    </row>
    <row r="101" spans="1:6" ht="15">
      <c r="A101" s="1" t="s">
        <v>125</v>
      </c>
      <c r="B101" s="5">
        <v>90639</v>
      </c>
      <c r="E101" s="1" t="s">
        <v>213</v>
      </c>
      <c r="F101" s="4">
        <v>56886.85</v>
      </c>
    </row>
    <row r="102" spans="1:6" ht="15">
      <c r="A102" s="1" t="s">
        <v>126</v>
      </c>
      <c r="B102" s="5">
        <v>2410.5100000000002</v>
      </c>
      <c r="E102" s="1" t="s">
        <v>214</v>
      </c>
      <c r="F102" s="4">
        <v>18421.77</v>
      </c>
    </row>
    <row r="103" spans="1:6" ht="15">
      <c r="A103" s="1" t="s">
        <v>127</v>
      </c>
      <c r="B103" s="5">
        <v>2957.28</v>
      </c>
      <c r="E103" s="1" t="s">
        <v>215</v>
      </c>
      <c r="F103" s="4">
        <v>42544.27</v>
      </c>
    </row>
    <row r="104" spans="1:6" ht="15">
      <c r="A104" s="1" t="s">
        <v>128</v>
      </c>
      <c r="B104" s="5">
        <v>1320.31</v>
      </c>
      <c r="E104" s="1" t="s">
        <v>216</v>
      </c>
      <c r="F104" s="4">
        <v>302800</v>
      </c>
    </row>
    <row r="105" spans="1:6" ht="15">
      <c r="A105" s="1" t="s">
        <v>129</v>
      </c>
      <c r="B105" s="5">
        <v>456.28</v>
      </c>
      <c r="E105" s="1" t="s">
        <v>217</v>
      </c>
      <c r="F105" s="4">
        <v>201280.93</v>
      </c>
    </row>
    <row r="106" spans="1:6" ht="15">
      <c r="A106" s="1" t="s">
        <v>130</v>
      </c>
      <c r="B106" s="5">
        <v>59629.01</v>
      </c>
      <c r="E106" s="1" t="s">
        <v>218</v>
      </c>
      <c r="F106" s="4">
        <v>190784.04</v>
      </c>
    </row>
    <row r="107" spans="1:6" ht="15">
      <c r="A107" s="2" t="s">
        <v>131</v>
      </c>
      <c r="B107" s="5">
        <v>3295.53</v>
      </c>
      <c r="E107" s="1" t="s">
        <v>219</v>
      </c>
      <c r="F107" s="4">
        <v>330</v>
      </c>
    </row>
    <row r="108" spans="1:6" ht="15">
      <c r="A108" s="1" t="s">
        <v>132</v>
      </c>
      <c r="B108" s="5">
        <v>1113.33</v>
      </c>
      <c r="E108" s="1" t="s">
        <v>220</v>
      </c>
      <c r="F108" s="4">
        <v>1962.24</v>
      </c>
    </row>
    <row r="109" spans="1:6" ht="15">
      <c r="A109" s="1" t="s">
        <v>133</v>
      </c>
      <c r="B109" s="5">
        <v>53905.17</v>
      </c>
      <c r="E109" s="1" t="s">
        <v>221</v>
      </c>
      <c r="F109" s="4">
        <v>20900</v>
      </c>
    </row>
    <row r="110" spans="1:6" ht="15">
      <c r="A110" s="2" t="s">
        <v>134</v>
      </c>
      <c r="B110" s="5">
        <v>50400.34</v>
      </c>
      <c r="E110" s="1" t="s">
        <v>222</v>
      </c>
      <c r="F110" s="4">
        <v>39848.339999999997</v>
      </c>
    </row>
    <row r="111" spans="1:6" ht="15">
      <c r="A111" s="1" t="s">
        <v>135</v>
      </c>
      <c r="B111" s="5">
        <v>346.15</v>
      </c>
      <c r="E111" s="1" t="s">
        <v>223</v>
      </c>
      <c r="F111" s="4">
        <v>17669.57</v>
      </c>
    </row>
    <row r="112" spans="1:6" ht="15">
      <c r="A112" s="1" t="s">
        <v>136</v>
      </c>
      <c r="B112" s="5">
        <v>19841.98</v>
      </c>
      <c r="E112" s="1" t="s">
        <v>224</v>
      </c>
      <c r="F112" s="4">
        <v>270</v>
      </c>
    </row>
    <row r="113" spans="1:6" ht="15">
      <c r="A113" s="2" t="s">
        <v>137</v>
      </c>
      <c r="B113" s="5">
        <v>44137.06</v>
      </c>
      <c r="E113" s="1" t="s">
        <v>225</v>
      </c>
      <c r="F113" s="4">
        <v>46049.24</v>
      </c>
    </row>
    <row r="114" spans="1:6" ht="15">
      <c r="A114" s="2" t="s">
        <v>138</v>
      </c>
      <c r="B114" s="5">
        <v>23294.06</v>
      </c>
      <c r="E114" s="1" t="s">
        <v>226</v>
      </c>
      <c r="F114" s="4">
        <v>14612.77</v>
      </c>
    </row>
    <row r="115" spans="1:6" ht="15">
      <c r="A115" s="2" t="s">
        <v>139</v>
      </c>
      <c r="B115" s="5">
        <v>6598.52</v>
      </c>
      <c r="E115" s="1" t="s">
        <v>227</v>
      </c>
      <c r="F115" s="4">
        <v>270</v>
      </c>
    </row>
    <row r="116" spans="1:6" ht="15">
      <c r="A116" s="2" t="s">
        <v>140</v>
      </c>
      <c r="B116" s="5">
        <v>1904.53</v>
      </c>
      <c r="E116" s="2" t="s">
        <v>143</v>
      </c>
      <c r="F116" s="4">
        <v>569</v>
      </c>
    </row>
    <row r="117" spans="1:6" ht="15">
      <c r="A117" s="2" t="s">
        <v>141</v>
      </c>
      <c r="B117" s="5">
        <v>27291.439999999999</v>
      </c>
      <c r="E117" s="1" t="s">
        <v>228</v>
      </c>
      <c r="F117" s="4">
        <v>36000</v>
      </c>
    </row>
    <row r="118" spans="1:6" ht="15">
      <c r="A118" s="2" t="s">
        <v>142</v>
      </c>
      <c r="B118" s="5">
        <v>8835.5300000000007</v>
      </c>
      <c r="E118" s="6"/>
      <c r="F118" s="5">
        <f>SUM(F34:F117)</f>
        <v>3287260.7000000007</v>
      </c>
    </row>
    <row r="119" spans="1:6" ht="15">
      <c r="A119" s="2" t="s">
        <v>143</v>
      </c>
      <c r="B119" s="5">
        <v>30186.5</v>
      </c>
    </row>
    <row r="120" spans="1:6" ht="15">
      <c r="A120" s="2" t="s">
        <v>144</v>
      </c>
      <c r="B120" s="5">
        <v>37540.17</v>
      </c>
    </row>
    <row r="121" spans="1:6" ht="15">
      <c r="A121" s="2" t="s">
        <v>145</v>
      </c>
      <c r="B121" s="5">
        <v>6762.77</v>
      </c>
    </row>
    <row r="122" spans="1:6" ht="15">
      <c r="A122" s="1" t="s">
        <v>146</v>
      </c>
      <c r="B122" s="5">
        <v>5421.4</v>
      </c>
    </row>
    <row r="123" spans="1:6" ht="15">
      <c r="A123" s="2" t="s">
        <v>147</v>
      </c>
      <c r="B123" s="5">
        <v>1650.76</v>
      </c>
    </row>
    <row r="124" spans="1:6" ht="15">
      <c r="A124" s="2" t="s">
        <v>148</v>
      </c>
      <c r="B124" s="5">
        <v>187.02</v>
      </c>
    </row>
    <row r="125" spans="1:6" ht="15">
      <c r="A125" s="1" t="s">
        <v>149</v>
      </c>
      <c r="B125" s="5">
        <v>310.89999999999998</v>
      </c>
    </row>
    <row r="126" spans="1:6" ht="15">
      <c r="A126" s="2" t="s">
        <v>150</v>
      </c>
      <c r="B126" s="5">
        <v>95485.29</v>
      </c>
    </row>
    <row r="127" spans="1:6" ht="15">
      <c r="A127" s="1" t="s">
        <v>151</v>
      </c>
      <c r="B127" s="5">
        <v>404.18</v>
      </c>
    </row>
    <row r="128" spans="1:6" ht="15">
      <c r="A128" s="2" t="s">
        <v>152</v>
      </c>
      <c r="B128" s="4">
        <v>3294.15</v>
      </c>
    </row>
    <row r="129" spans="1:2" ht="15">
      <c r="A129" s="1" t="s">
        <v>153</v>
      </c>
      <c r="B129" s="4">
        <v>1698.7</v>
      </c>
    </row>
    <row r="130" spans="1:2" ht="15">
      <c r="A130" s="2" t="s">
        <v>154</v>
      </c>
      <c r="B130" s="7">
        <v>26196.5</v>
      </c>
    </row>
    <row r="131" spans="1:2" ht="15">
      <c r="A131" s="2" t="s">
        <v>155</v>
      </c>
      <c r="B131" s="4">
        <v>35478.26</v>
      </c>
    </row>
    <row r="132" spans="1:2" ht="15">
      <c r="A132" s="2" t="s">
        <v>156</v>
      </c>
      <c r="B132" s="4">
        <v>246156.1</v>
      </c>
    </row>
    <row r="133" spans="1:2" ht="15">
      <c r="A133" s="2" t="s">
        <v>157</v>
      </c>
      <c r="B133" s="4">
        <v>4349.16</v>
      </c>
    </row>
    <row r="134" spans="1:2" ht="15">
      <c r="A134" s="2" t="s">
        <v>158</v>
      </c>
      <c r="B134" s="4">
        <v>3335.63</v>
      </c>
    </row>
    <row r="135" spans="1:2" ht="15">
      <c r="A135" s="1" t="s">
        <v>159</v>
      </c>
      <c r="B135" s="4">
        <v>1451</v>
      </c>
    </row>
    <row r="136" spans="1:2" ht="15">
      <c r="A136" s="1" t="s">
        <v>160</v>
      </c>
      <c r="B136" s="4">
        <v>2550</v>
      </c>
    </row>
    <row r="137" spans="1:2" ht="15">
      <c r="A137" s="1" t="s">
        <v>161</v>
      </c>
      <c r="B137" s="4">
        <v>906.87</v>
      </c>
    </row>
    <row r="138" spans="1:2" ht="15">
      <c r="A138" s="1" t="s">
        <v>162</v>
      </c>
      <c r="B138" s="4">
        <v>22.88</v>
      </c>
    </row>
    <row r="139" spans="1:2" ht="15">
      <c r="A139" s="1" t="s">
        <v>163</v>
      </c>
      <c r="B139" s="4">
        <v>102</v>
      </c>
    </row>
    <row r="140" spans="1:2" ht="15">
      <c r="A140" s="1" t="s">
        <v>164</v>
      </c>
      <c r="B140" s="4">
        <v>692.94</v>
      </c>
    </row>
    <row r="141" spans="1:2" ht="15">
      <c r="A141" s="1" t="s">
        <v>165</v>
      </c>
      <c r="B141" s="4">
        <v>1897.31</v>
      </c>
    </row>
    <row r="142" spans="1:2" ht="15">
      <c r="A142" s="2" t="s">
        <v>166</v>
      </c>
      <c r="B142" s="4">
        <v>1237.98</v>
      </c>
    </row>
    <row r="143" spans="1:2" ht="15">
      <c r="A143" s="1" t="s">
        <v>167</v>
      </c>
      <c r="B143" s="4">
        <v>323.8</v>
      </c>
    </row>
    <row r="144" spans="1:2" ht="15">
      <c r="A144" s="1" t="s">
        <v>168</v>
      </c>
      <c r="B144" s="4">
        <v>6188.09</v>
      </c>
    </row>
    <row r="145" spans="1:2" ht="15">
      <c r="A145" s="1" t="s">
        <v>169</v>
      </c>
      <c r="B145" s="4">
        <v>16989.080000000002</v>
      </c>
    </row>
    <row r="146" spans="1:2" ht="15">
      <c r="A146" s="2" t="s">
        <v>170</v>
      </c>
      <c r="B146" s="4">
        <v>55</v>
      </c>
    </row>
    <row r="147" spans="1:2" ht="15">
      <c r="A147" s="1" t="s">
        <v>171</v>
      </c>
      <c r="B147" s="4">
        <v>1194.8399999999999</v>
      </c>
    </row>
    <row r="148" spans="1:2" ht="15">
      <c r="A148" s="1" t="s">
        <v>172</v>
      </c>
      <c r="B148" s="4">
        <v>2476.14</v>
      </c>
    </row>
    <row r="149" spans="1:2" ht="15">
      <c r="A149" s="2" t="s">
        <v>173</v>
      </c>
      <c r="B149" s="4">
        <v>13646.9</v>
      </c>
    </row>
    <row r="150" spans="1:2" ht="15">
      <c r="A150" s="2" t="s">
        <v>174</v>
      </c>
      <c r="B150" s="4">
        <v>9.99</v>
      </c>
    </row>
    <row r="151" spans="1:2" ht="15">
      <c r="A151" s="1" t="s">
        <v>175</v>
      </c>
      <c r="B151" s="4">
        <v>375</v>
      </c>
    </row>
    <row r="152" spans="1:2" ht="15">
      <c r="A152" s="2" t="s">
        <v>176</v>
      </c>
      <c r="B152" s="4">
        <v>45500</v>
      </c>
    </row>
    <row r="153" spans="1:2" ht="15">
      <c r="A153" s="2" t="s">
        <v>177</v>
      </c>
      <c r="B153" s="4">
        <v>14472.2</v>
      </c>
    </row>
    <row r="154" spans="1:2" ht="15">
      <c r="A154" s="2" t="s">
        <v>178</v>
      </c>
      <c r="B154" s="4">
        <v>270</v>
      </c>
    </row>
    <row r="155" spans="1:2" ht="15">
      <c r="A155" s="2" t="s">
        <v>179</v>
      </c>
      <c r="B155" s="4">
        <v>48587.41</v>
      </c>
    </row>
    <row r="156" spans="1:2" ht="15">
      <c r="A156" s="2" t="s">
        <v>180</v>
      </c>
      <c r="B156" s="4">
        <v>19356.12</v>
      </c>
    </row>
    <row r="157" spans="1:2" ht="15">
      <c r="A157" s="2" t="s">
        <v>181</v>
      </c>
      <c r="B157" s="4">
        <v>120</v>
      </c>
    </row>
    <row r="158" spans="1:2">
      <c r="A158" s="6"/>
      <c r="B158" s="5">
        <f>SUM(B64:B157)</f>
        <v>2436005.2500000005</v>
      </c>
    </row>
  </sheetData>
  <sortState ref="A2:A60">
    <sortCondition ref="A2:A60"/>
  </sortState>
  <mergeCells count="13">
    <mergeCell ref="A63:B63"/>
    <mergeCell ref="E34:F34"/>
    <mergeCell ref="J1:N1"/>
    <mergeCell ref="J2:K2"/>
    <mergeCell ref="M2:N2"/>
    <mergeCell ref="J7:N7"/>
    <mergeCell ref="J8:K8"/>
    <mergeCell ref="M8:N8"/>
    <mergeCell ref="J15:K15"/>
    <mergeCell ref="M15:N15"/>
    <mergeCell ref="J14:N14"/>
    <mergeCell ref="A1:B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Gilbert</dc:creator>
  <cp:lastModifiedBy>Alison McKinney</cp:lastModifiedBy>
  <dcterms:created xsi:type="dcterms:W3CDTF">2024-12-06T16:53:32Z</dcterms:created>
  <dcterms:modified xsi:type="dcterms:W3CDTF">2024-12-06T19:22:24Z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2024-12-06T17:13:44Z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8c828437-83e3-4e04-a0d3-377f6057e709</vt:lpwstr>
  </property>
  <property fmtid="{D5CDD505-2E9C-101B-9397-08002B2CF9AE}" pid="7" name="MSIP_Label_defa4170-0d19-0005-0004-bc88714345d2_ActionId">
    <vt:lpwstr>4ac2a592-b780-44d8-b46c-78a0b02cd06a</vt:lpwstr>
  </property>
  <property fmtid="{D5CDD505-2E9C-101B-9397-08002B2CF9AE}" pid="8" name="MSIP_Label_defa4170-0d19-0005-0004-bc88714345d2_ContentBits">
    <vt:lpwstr>0</vt:lpwstr>
  </property>
</Properties>
</file>