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layne\Downloads\"/>
    </mc:Choice>
  </mc:AlternateContent>
  <xr:revisionPtr revIDLastSave="0" documentId="13_ncr:1_{4BBB65B0-A250-434B-A548-228E5733F2EE}" xr6:coauthVersionLast="47" xr6:coauthVersionMax="47" xr10:uidLastSave="{00000000-0000-0000-0000-000000000000}"/>
  <bookViews>
    <workbookView xWindow="43080" yWindow="-120" windowWidth="29040" windowHeight="15720" tabRatio="500" xr2:uid="{00000000-000D-0000-FFFF-FFFF00000000}"/>
  </bookViews>
  <sheets>
    <sheet name="Intro" sheetId="1" r:id="rId1"/>
    <sheet name="P_1_Info_&amp;_Instructions" sheetId="2" r:id="rId2"/>
    <sheet name="P_2_Info_&amp;_Instructions" sheetId="3" r:id="rId3"/>
    <sheet name="P_3_Receipts" sheetId="4" r:id="rId4"/>
    <sheet name="P_4_Receipts" sheetId="5" r:id="rId5"/>
    <sheet name="P_5_Disbursements" sheetId="6" r:id="rId6"/>
    <sheet name="P_6_Disbursements" sheetId="7" r:id="rId7"/>
    <sheet name="P_7_Disb_&amp;_Indebtedness" sheetId="8" r:id="rId8"/>
    <sheet name="P_8_Indebtedness_&amp;_Tax_Rates" sheetId="9" r:id="rId9"/>
    <sheet name="P_9_Summary" sheetId="10" r:id="rId10"/>
    <sheet name="P_10_Tax_Abatement_Summary" sheetId="11" r:id="rId11"/>
  </sheets>
  <definedNames>
    <definedName name="_xlnm.Print_Area" localSheetId="1">'P_1_Info_&amp;_Instructions'!$A$1:$P$61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0" l="1"/>
  <c r="O5" i="10"/>
  <c r="M5" i="10"/>
  <c r="K5" i="10"/>
  <c r="I32" i="9"/>
  <c r="O16" i="9"/>
  <c r="O14" i="9"/>
  <c r="O13" i="9"/>
  <c r="O12" i="9"/>
  <c r="A3" i="9"/>
  <c r="M39" i="8"/>
  <c r="M10" i="9" s="1"/>
  <c r="K39" i="8"/>
  <c r="K10" i="9" s="1"/>
  <c r="K18" i="9" s="1"/>
  <c r="I39" i="8"/>
  <c r="I10" i="9" s="1"/>
  <c r="I18" i="9" s="1"/>
  <c r="O37" i="8"/>
  <c r="O36" i="8"/>
  <c r="O35" i="8"/>
  <c r="O31" i="8"/>
  <c r="O30" i="8"/>
  <c r="O29" i="8"/>
  <c r="O39" i="8" s="1"/>
  <c r="G18" i="8"/>
  <c r="G17" i="8"/>
  <c r="G15" i="8"/>
  <c r="G14" i="8"/>
  <c r="G13" i="8"/>
  <c r="G12" i="8"/>
  <c r="G11" i="8"/>
  <c r="G10" i="8"/>
  <c r="G9" i="8"/>
  <c r="K7" i="8"/>
  <c r="K21" i="8" s="1"/>
  <c r="O5" i="8"/>
  <c r="M5" i="8"/>
  <c r="K5" i="8"/>
  <c r="A3" i="8"/>
  <c r="O30" i="7"/>
  <c r="O7" i="8" s="1"/>
  <c r="O21" i="8" s="1"/>
  <c r="O20" i="8" s="1"/>
  <c r="M30" i="7"/>
  <c r="M7" i="8" s="1"/>
  <c r="M21" i="8" s="1"/>
  <c r="M20" i="8" s="1"/>
  <c r="K30" i="7"/>
  <c r="I30" i="7"/>
  <c r="I7" i="8" s="1"/>
  <c r="I21" i="8" s="1"/>
  <c r="I20" i="8" s="1"/>
  <c r="G28" i="7"/>
  <c r="G30" i="7" s="1"/>
  <c r="G7" i="8" s="1"/>
  <c r="G21" i="8" s="1"/>
  <c r="G27" i="7"/>
  <c r="G26" i="7"/>
  <c r="G20" i="7"/>
  <c r="G18" i="7"/>
  <c r="G17" i="7"/>
  <c r="G16" i="7"/>
  <c r="G14" i="7"/>
  <c r="G13" i="7"/>
  <c r="G12" i="7"/>
  <c r="G11" i="7"/>
  <c r="G10" i="7"/>
  <c r="G9" i="7"/>
  <c r="O7" i="7"/>
  <c r="O23" i="7" s="1"/>
  <c r="O10" i="10" s="1"/>
  <c r="I7" i="7"/>
  <c r="I23" i="7" s="1"/>
  <c r="I10" i="10" s="1"/>
  <c r="O5" i="7"/>
  <c r="M5" i="7"/>
  <c r="K5" i="7"/>
  <c r="A3" i="7"/>
  <c r="O30" i="6"/>
  <c r="M30" i="6"/>
  <c r="M7" i="7" s="1"/>
  <c r="M23" i="7" s="1"/>
  <c r="M10" i="10" s="1"/>
  <c r="K30" i="6"/>
  <c r="K7" i="7" s="1"/>
  <c r="K23" i="7" s="1"/>
  <c r="K10" i="10" s="1"/>
  <c r="I30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30" i="6" s="1"/>
  <c r="G7" i="7" s="1"/>
  <c r="G23" i="7" s="1"/>
  <c r="O5" i="6"/>
  <c r="M5" i="6"/>
  <c r="K5" i="6"/>
  <c r="A3" i="6"/>
  <c r="O31" i="5"/>
  <c r="M31" i="5"/>
  <c r="K31" i="5"/>
  <c r="I31" i="5"/>
  <c r="G29" i="5"/>
  <c r="G28" i="5"/>
  <c r="G27" i="5"/>
  <c r="G31" i="5" s="1"/>
  <c r="G25" i="5"/>
  <c r="G24" i="5"/>
  <c r="G23" i="5"/>
  <c r="G22" i="5"/>
  <c r="O21" i="5"/>
  <c r="M21" i="5"/>
  <c r="K21" i="5"/>
  <c r="I21" i="5"/>
  <c r="G19" i="5"/>
  <c r="G18" i="5"/>
  <c r="G17" i="5"/>
  <c r="G16" i="5"/>
  <c r="G21" i="5" s="1"/>
  <c r="O14" i="5"/>
  <c r="M14" i="5"/>
  <c r="K14" i="5"/>
  <c r="I14" i="5"/>
  <c r="G12" i="5"/>
  <c r="G11" i="5"/>
  <c r="G14" i="5" s="1"/>
  <c r="G10" i="5"/>
  <c r="M8" i="5"/>
  <c r="M34" i="5" s="1"/>
  <c r="M9" i="10" s="1"/>
  <c r="O5" i="5"/>
  <c r="M5" i="5"/>
  <c r="K5" i="5"/>
  <c r="A3" i="5"/>
  <c r="O33" i="4"/>
  <c r="O8" i="5" s="1"/>
  <c r="O34" i="5" s="1"/>
  <c r="O9" i="10" s="1"/>
  <c r="O11" i="10" s="1"/>
  <c r="M33" i="4"/>
  <c r="I33" i="4"/>
  <c r="I8" i="5" s="1"/>
  <c r="I34" i="5" s="1"/>
  <c r="I9" i="10" s="1"/>
  <c r="O30" i="4"/>
  <c r="M30" i="4"/>
  <c r="K30" i="4"/>
  <c r="K33" i="4" s="1"/>
  <c r="K8" i="5" s="1"/>
  <c r="K34" i="5" s="1"/>
  <c r="K9" i="10" s="1"/>
  <c r="I30" i="4"/>
  <c r="G28" i="4"/>
  <c r="G27" i="4"/>
  <c r="G26" i="4"/>
  <c r="G25" i="4"/>
  <c r="G24" i="4"/>
  <c r="G23" i="4"/>
  <c r="G22" i="4"/>
  <c r="G30" i="4" s="1"/>
  <c r="G33" i="4" s="1"/>
  <c r="G8" i="5" s="1"/>
  <c r="G34" i="5" s="1"/>
  <c r="G21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O5" i="4"/>
  <c r="M5" i="4"/>
  <c r="K5" i="4"/>
  <c r="A3" i="4"/>
  <c r="O10" i="9" l="1"/>
  <c r="O18" i="9" s="1"/>
  <c r="M18" i="9"/>
  <c r="G9" i="10"/>
  <c r="I11" i="10"/>
  <c r="M11" i="10"/>
  <c r="K20" i="8"/>
  <c r="G10" i="10"/>
  <c r="G11" i="10" s="1"/>
  <c r="K11" i="10"/>
</calcChain>
</file>

<file path=xl/sharedStrings.xml><?xml version="1.0" encoding="utf-8"?>
<sst xmlns="http://schemas.openxmlformats.org/spreadsheetml/2006/main" count="594" uniqueCount="319">
  <si>
    <t>Local Government Financial Statement</t>
  </si>
  <si>
    <t>This file is provided as an alternative to the PDF version of the Financial Statement.</t>
  </si>
  <si>
    <t>Excel formulas are used throughout the file to eliminate the need to manually</t>
  </si>
  <si>
    <t>calculate totals.  Cells that display as "0" contain Excel formulas that will change as data</t>
  </si>
  <si>
    <t>is entered in other cells.  These cells are protected; therefore, you will receive a warning</t>
  </si>
  <si>
    <t>message if you try to type information in them.</t>
  </si>
  <si>
    <t>The P_1 worksheet tab is formatted to allow you to enter your specific political</t>
  </si>
  <si>
    <t>subdivision information in specified cells.  The fund names that you enter on the</t>
  </si>
  <si>
    <t>P_1 tab are carried throughout the document where they are needed.</t>
  </si>
  <si>
    <t>Information can be entered for the General Fund and up to three other funds that you specify.</t>
  </si>
  <si>
    <t>The "Total All Funds" columns contain Excel formulas that total the other fund</t>
  </si>
  <si>
    <t>columns together.</t>
  </si>
  <si>
    <t>Disbursements are broken down by both function and object and the totals of both should</t>
  </si>
  <si>
    <t>agree.  A "Totals do not agree" message will display adjacent to line 7 Total Disbursements by</t>
  </si>
  <si>
    <t>object on the P_7 worksheet tab where the totals do not agree.</t>
  </si>
  <si>
    <t xml:space="preserve">Contact the Local Government Department of the Missouri State Auditor's Office if you need </t>
  </si>
  <si>
    <t xml:space="preserve">assistance with the information necessary for completing the Financial Statement </t>
  </si>
  <si>
    <t xml:space="preserve">or if you have any other questions about working with this file.  </t>
  </si>
  <si>
    <t>They can be reached at (573)751-4213.</t>
  </si>
  <si>
    <t>MISSOURI LOCAL GOVERNMENT FINANCIAL STATEMENT</t>
  </si>
  <si>
    <t>1.</t>
  </si>
  <si>
    <t>Financial Statement Summary                     for the Year Ended</t>
  </si>
  <si>
    <t>Month</t>
  </si>
  <si>
    <t>Year</t>
  </si>
  <si>
    <t>2.</t>
  </si>
  <si>
    <t>Name of political subdivision</t>
  </si>
  <si>
    <t>Cornland Special Road District</t>
  </si>
  <si>
    <t>3.</t>
  </si>
  <si>
    <t>Political subdivision number</t>
  </si>
  <si>
    <t>08-007-0001</t>
  </si>
  <si>
    <t>4.</t>
  </si>
  <si>
    <t>Name of county</t>
  </si>
  <si>
    <t>Bates</t>
  </si>
  <si>
    <t>5.  Name of contact</t>
  </si>
  <si>
    <t>Layne Anderson</t>
  </si>
  <si>
    <t>6.</t>
  </si>
  <si>
    <t>Mailing</t>
  </si>
  <si>
    <t>2035 SW County Road 1067</t>
  </si>
  <si>
    <t>address</t>
  </si>
  <si>
    <t>Butler, MO 64730</t>
  </si>
  <si>
    <t>7.  Telephone number</t>
  </si>
  <si>
    <t>8.  Fax number</t>
  </si>
  <si>
    <t>9.</t>
  </si>
  <si>
    <t>Email address</t>
  </si>
  <si>
    <t>10.</t>
  </si>
  <si>
    <t>List up to 3 funds (other than General Fund) in the order you want them to appear in the Local Government Financial Statement (omit the word "fund")</t>
  </si>
  <si>
    <t>The undersigned attests that this report is a true and accurate account of all financial transactions</t>
  </si>
  <si>
    <t>for the political subdivision listed above.</t>
  </si>
  <si>
    <t>Preparer's name, title and date (required)</t>
  </si>
  <si>
    <t xml:space="preserve">    Preparer's Name</t>
  </si>
  <si>
    <t xml:space="preserve">     Title</t>
  </si>
  <si>
    <t xml:space="preserve">                       Date</t>
  </si>
  <si>
    <t>Commissioner / Trustee ex-officio Treasurer</t>
  </si>
  <si>
    <t>06/18/2026</t>
  </si>
  <si>
    <t xml:space="preserve">    INSTRUCTIONS FOR COMPLETING FINANCIAL REPORT FOR POLITICAL SUBDIVISIONS</t>
  </si>
  <si>
    <t>Please mail</t>
  </si>
  <si>
    <t>State Auditor's Office</t>
  </si>
  <si>
    <t>the completed</t>
  </si>
  <si>
    <t>P.O. Box 869</t>
  </si>
  <si>
    <t>OR Email to: localgovernment@auditor.mo.gov</t>
  </si>
  <si>
    <t>form to</t>
  </si>
  <si>
    <t>Jefferson City, MO 65102</t>
  </si>
  <si>
    <t>Part I – FINANCIAL STATEMENT</t>
  </si>
  <si>
    <t>A. Receipts (pages 3 and 4)</t>
  </si>
  <si>
    <t xml:space="preserve">     1. Property Tax – Include real, personal, and other property tax, but do not include any tax revenues</t>
  </si>
  <si>
    <t xml:space="preserve">         which you collect as agent for another governmental entity.</t>
  </si>
  <si>
    <t xml:space="preserve">     2. Sales Tax – Include any and all sales taxes by fund and type.  Municipalities in St. Louis County</t>
  </si>
  <si>
    <t xml:space="preserve">         should report their share of the county sales tax.</t>
  </si>
  <si>
    <t xml:space="preserve">     3. Amusement Sales Tax – Taxes on admission tickets and on gross receipts of all or specified types </t>
  </si>
  <si>
    <t xml:space="preserve">         of amusement businesses. </t>
  </si>
  <si>
    <t xml:space="preserve">     4. Motor Fuel Tax – Taxes on gasoline, diesel oil, aviation fuel, gasohol, "ethanol," and any other fuels</t>
  </si>
  <si>
    <t xml:space="preserve">         used in motor vehicles or aircraft.</t>
  </si>
  <si>
    <t xml:space="preserve">     5. Public Utilities Sales Tax – Taxes imposed distinctively on public utilities, and measured by gross</t>
  </si>
  <si>
    <t xml:space="preserve">         receipts, gross earnings, or units of service sold, either as a direct tax on consumers or as a</t>
  </si>
  <si>
    <t xml:space="preserve">         percentage of gross receipts of utility.</t>
  </si>
  <si>
    <t xml:space="preserve">     6. Tobacco Products Tax – Taxes on tobacco products and synthetic cigars and cigarettes, including</t>
  </si>
  <si>
    <t xml:space="preserve">         related products like cigarette tubes and paper.</t>
  </si>
  <si>
    <t xml:space="preserve">     7. Hotel/Motel and Restaurant/Meals Tax – Sales tax on hotel/motel and restaurant/meals.</t>
  </si>
  <si>
    <t xml:space="preserve">     8. Alcoholic Beverages Licensing and Permit Taxes –</t>
  </si>
  <si>
    <t xml:space="preserve">         Licenses for manufacturing, importing, wholesaling, and retailing of alcoholic beverages.</t>
  </si>
  <si>
    <t xml:space="preserve">     9. Amusements Licensing and Permit Taxes – Licenses on amusement businesses generally and</t>
  </si>
  <si>
    <t xml:space="preserve">         on specific types of amusement enterprises or devices.</t>
  </si>
  <si>
    <t xml:space="preserve">   10. Motor Vehicles Licensing and Permit Taxes –</t>
  </si>
  <si>
    <t xml:space="preserve">         Licenses imposed on owners or operators of motor vehicles for the right to use public roads.</t>
  </si>
  <si>
    <t xml:space="preserve">   11. Franchise Tax (Public Utilities Tax) – Licenses distinctively imposed on public utilities, whether</t>
  </si>
  <si>
    <t xml:space="preserve">         distinctively imposed on public utilities, whether privately or publicly owned.</t>
  </si>
  <si>
    <t xml:space="preserve">   12. Occupation and Business Licensing and Permit Taxes – Licenses required of persons</t>
  </si>
  <si>
    <t xml:space="preserve">         engaged in particular professions, trades, or occupations.</t>
  </si>
  <si>
    <t xml:space="preserve">   CONTINUE WITH INSTRUCTIONS ON THE NEXT PAGE</t>
  </si>
  <si>
    <t>Part I - FINANCIAL STATEMENT - Continued</t>
  </si>
  <si>
    <t>13. Other Licenses and Permit Fees – License and inspections charges on buildings, animals,</t>
  </si>
  <si>
    <t xml:space="preserve">      marriage, guns, etc.</t>
  </si>
  <si>
    <t>14. Intergovernmental Receipts – Specify source of intergovernmental grants and monies received</t>
  </si>
  <si>
    <t xml:space="preserve">      (federal, state or local).</t>
  </si>
  <si>
    <t>16. Charges for Services – Include fees and service revenue.</t>
  </si>
  <si>
    <t>17. Utility Receipts – Gross receipts of any water, electric, gas, or transit systems operated by your</t>
  </si>
  <si>
    <t xml:space="preserve">      government, from utility sales and charges.</t>
  </si>
  <si>
    <t>18. Interest Earned – Interest earned from investments.</t>
  </si>
  <si>
    <t>19. Fines, Costs, and Forfeitures – Receipts from penalties imposed for violations of law and</t>
  </si>
  <si>
    <t xml:space="preserve">     civil penalties.</t>
  </si>
  <si>
    <t xml:space="preserve">20. Rents – Revenues from temporary possession or use of government-owned buildings, land, </t>
  </si>
  <si>
    <t xml:space="preserve">      and other properties.</t>
  </si>
  <si>
    <t>21. Donations – Gifts of cash or securities from private individuals or corporations.</t>
  </si>
  <si>
    <t xml:space="preserve">22. Other Receipts and Transfers – Include any other receipts that your political subdivision </t>
  </si>
  <si>
    <t xml:space="preserve">      receives that would not be included in the above categories.</t>
  </si>
  <si>
    <t>Sections B and C Disbursements – Should be broken down by function and/or object.</t>
  </si>
  <si>
    <t>Governments having multiple functions, (such as police, fire, etc.) or objects (salaries, supplies, etc.)</t>
  </si>
  <si>
    <t>should provide both (if available) and the totals of both should agree.</t>
  </si>
  <si>
    <t xml:space="preserve">B. Disbursements By Function (pages 5 and 6) – List amounts on the line pertaining to the </t>
  </si>
  <si>
    <t xml:space="preserve">    category or write in a category on one of the blank lines.</t>
  </si>
  <si>
    <t>C. Disbursements By Object (pages 6 and 7) – List amounts on the line pertaining to the</t>
  </si>
  <si>
    <t xml:space="preserve">     category or write in a category on one of the blank lines.</t>
  </si>
  <si>
    <t xml:space="preserve">D. Statement Of Indebtedness (pages 7 and 8) – This section requests information on debt </t>
  </si>
  <si>
    <t xml:space="preserve">     issued by your political subdivision.  Debt outstanding at the beginning of the fiscal year, plus debt</t>
  </si>
  <si>
    <t xml:space="preserve">     issued less debt retired should equal the debt outstanding at the end of the fiscal year.  All types</t>
  </si>
  <si>
    <t xml:space="preserve">     of debt (e.g., general obligation bonds, revenue bonds, leases, notes) should be reported here.</t>
  </si>
  <si>
    <t>E. Interest on Debt – (page 8) – Amounts of interest paid, including any interest paid on</t>
  </si>
  <si>
    <t xml:space="preserve">    short-term or non-guaranteed obligations as well as general obligations.</t>
  </si>
  <si>
    <t xml:space="preserve">F. Statement of Assessed Valuation and Tax Rates (page 8) – The assessed valuation </t>
  </si>
  <si>
    <t xml:space="preserve">    information, will be available from your county. The tax rate information will pertain to the tax rate</t>
  </si>
  <si>
    <t xml:space="preserve">    set for the fiscal year reported.</t>
  </si>
  <si>
    <t>Part II – FINANCIAL STATEMENT SUMMARY (page 9) – Five columns are provided, one for the</t>
  </si>
  <si>
    <t>total of all funds, one for your General Fund, and three for any other funds which you may have. If you</t>
  </si>
  <si>
    <t>have funds in addition to your General Fund, such as a Debt Service, Street, Water, or Sewer Fund, you</t>
  </si>
  <si>
    <t>need to insert the name of any such fund in the blanks provided. If you have more than three funds in</t>
  </si>
  <si>
    <t>addition to your General Fund, you will need to attach a separate page showing the additional funds.</t>
  </si>
  <si>
    <t>The beginning balance of each fund, plus total receipts, less total disbursements should equal your ending</t>
  </si>
  <si>
    <t>balance. Total receipts for each fund should equal the total receipts shown on page 3. Total disbursements</t>
  </si>
  <si>
    <t>for each fund should equal the total disbursements shown on page 6.</t>
  </si>
  <si>
    <t>Part III - TAX ABATEMENT SUMMARY (page 10) - Amounts from tax abatements resulting from an</t>
  </si>
  <si>
    <t>agreement between your political subdivision and individuals or entities in which your political subdivision</t>
  </si>
  <si>
    <t>has agreed to forgo tax revenues it otherwise would be entitled to in return for the individuals or entities </t>
  </si>
  <si>
    <t>taking a specific action after the agreement is entered into for economic development or other activities</t>
  </si>
  <si>
    <t>that benefit your political subdivision.</t>
  </si>
  <si>
    <t>If you have any questions regarding the completion of this form, please feel free to call the Missouri State</t>
  </si>
  <si>
    <t>Auditor’s Office, telephone (573) 751–4213.</t>
  </si>
  <si>
    <t xml:space="preserve">  NOTICE – State law requires political subdivisions to file a financial report with the State</t>
  </si>
  <si>
    <t xml:space="preserve">    Auditor's Office each year pursuant to Section 105.145, RSMo, and 15 CSR 40-3.030.</t>
  </si>
  <si>
    <t>Part I - FINANCIAL STATEMENT</t>
  </si>
  <si>
    <t>A. Receipts</t>
  </si>
  <si>
    <t>FUNDS - Report in whole dollars</t>
  </si>
  <si>
    <t>TOTAL          all funds</t>
  </si>
  <si>
    <t>General</t>
  </si>
  <si>
    <t>Fund</t>
  </si>
  <si>
    <t>Total property tax</t>
  </si>
  <si>
    <t>$</t>
  </si>
  <si>
    <t>Total sales tax</t>
  </si>
  <si>
    <t>Amusement sales tax</t>
  </si>
  <si>
    <t>Motor fuel tax</t>
  </si>
  <si>
    <t>5.</t>
  </si>
  <si>
    <t>Public utilities sales tax</t>
  </si>
  <si>
    <t>Tobacco products tax</t>
  </si>
  <si>
    <t>7.</t>
  </si>
  <si>
    <t>Hotel/Motel and restaurant/meals tax</t>
  </si>
  <si>
    <t>8.</t>
  </si>
  <si>
    <t>Alcoholic beverages licensing and permit taxes</t>
  </si>
  <si>
    <t>Amusement licensing and permit taxes</t>
  </si>
  <si>
    <t>Motor vehicles licensing and permit taxes</t>
  </si>
  <si>
    <t>11.</t>
  </si>
  <si>
    <t>Franchise tax              (public utilities tax)</t>
  </si>
  <si>
    <t>12.</t>
  </si>
  <si>
    <t>Occupation and business licensing and permit taxes</t>
  </si>
  <si>
    <t>13.</t>
  </si>
  <si>
    <t>Other licenses and      permit fees</t>
  </si>
  <si>
    <t>14.</t>
  </si>
  <si>
    <t>Intergovernmental receipts</t>
  </si>
  <si>
    <t>a.</t>
  </si>
  <si>
    <t>CART Distribution (County)</t>
  </si>
  <si>
    <t>b.</t>
  </si>
  <si>
    <t>c.</t>
  </si>
  <si>
    <t>d.</t>
  </si>
  <si>
    <t>e.</t>
  </si>
  <si>
    <t>f.</t>
  </si>
  <si>
    <t>g.</t>
  </si>
  <si>
    <t>h.</t>
  </si>
  <si>
    <t>i.</t>
  </si>
  <si>
    <t>TOTAL</t>
  </si>
  <si>
    <t>Sum of lines 14a-h</t>
  </si>
  <si>
    <t>15.</t>
  </si>
  <si>
    <t>SUBTOTAL</t>
  </si>
  <si>
    <t>Sum of items 1-14i</t>
  </si>
  <si>
    <t>A. Receipts - Continued</t>
  </si>
  <si>
    <t>(from page 3)</t>
  </si>
  <si>
    <t>16.</t>
  </si>
  <si>
    <t>Charges for Services</t>
  </si>
  <si>
    <t>Sum of lines 16a-c</t>
  </si>
  <si>
    <t>17.</t>
  </si>
  <si>
    <t>Utility receipts</t>
  </si>
  <si>
    <t>Sum of lines 17a-d</t>
  </si>
  <si>
    <t>18.</t>
  </si>
  <si>
    <t>Interest earned</t>
  </si>
  <si>
    <t>19.</t>
  </si>
  <si>
    <t>Fines, costs, and                 forfeitures</t>
  </si>
  <si>
    <t>20.</t>
  </si>
  <si>
    <t>Rents</t>
  </si>
  <si>
    <t>21.</t>
  </si>
  <si>
    <t>Donations</t>
  </si>
  <si>
    <t>22.</t>
  </si>
  <si>
    <t>Other receipts and transfers</t>
  </si>
  <si>
    <t>Interfund transfers</t>
  </si>
  <si>
    <t>Sum of lines 22a-c</t>
  </si>
  <si>
    <t>23.</t>
  </si>
  <si>
    <t>TOTAL RECEIPTS</t>
  </si>
  <si>
    <t>Sum of items                     15 through 22d</t>
  </si>
  <si>
    <t>PLEASE CONTINUE WITH DISBURSEMENTS ON PAGE 5</t>
  </si>
  <si>
    <t>B.  Disbursements (by function)</t>
  </si>
  <si>
    <t>Highways and streets</t>
  </si>
  <si>
    <t>Financial            administration</t>
  </si>
  <si>
    <t>Central administration</t>
  </si>
  <si>
    <t>Fire</t>
  </si>
  <si>
    <t>Parks and recreation</t>
  </si>
  <si>
    <t>Solid waste       management</t>
  </si>
  <si>
    <t>Sewerage</t>
  </si>
  <si>
    <t>Water supply system</t>
  </si>
  <si>
    <t>Hospitals</t>
  </si>
  <si>
    <t>Health                             (other than hospital)</t>
  </si>
  <si>
    <t>Police</t>
  </si>
  <si>
    <t>Judicial and legal</t>
  </si>
  <si>
    <t>Correctional          institutions</t>
  </si>
  <si>
    <t>Probation</t>
  </si>
  <si>
    <t>General public                  buildings</t>
  </si>
  <si>
    <t>Libraries</t>
  </si>
  <si>
    <t>Public welfare</t>
  </si>
  <si>
    <t>Protective inspection       and regulation</t>
  </si>
  <si>
    <t>Housing and community   development</t>
  </si>
  <si>
    <t>Economic          development</t>
  </si>
  <si>
    <t>Natural resources</t>
  </si>
  <si>
    <t>Airports</t>
  </si>
  <si>
    <t>SUBTOTAL                    Sum of lines 1-22</t>
  </si>
  <si>
    <t>Continued</t>
  </si>
  <si>
    <t>SUBTOTAL                       (from page 5)</t>
  </si>
  <si>
    <t>24.</t>
  </si>
  <si>
    <t>Electric power system</t>
  </si>
  <si>
    <t>25.</t>
  </si>
  <si>
    <t>Parking facilities</t>
  </si>
  <si>
    <t>26.</t>
  </si>
  <si>
    <t>Gas supply system</t>
  </si>
  <si>
    <t>27.</t>
  </si>
  <si>
    <t>Transit or bus system</t>
  </si>
  <si>
    <t>28.</t>
  </si>
  <si>
    <t>Sea and inland port       facilities</t>
  </si>
  <si>
    <t>29.</t>
  </si>
  <si>
    <t>Miscellaneous            commercial activities</t>
  </si>
  <si>
    <t>30.</t>
  </si>
  <si>
    <t>Other - Specify</t>
  </si>
  <si>
    <t>31.</t>
  </si>
  <si>
    <t>32.</t>
  </si>
  <si>
    <t>TOTAL DISBURSEMENTS</t>
  </si>
  <si>
    <t>(by function)                                Sum of items 23-31</t>
  </si>
  <si>
    <t>C.  Disbursements</t>
  </si>
  <si>
    <t>(by object)</t>
  </si>
  <si>
    <t>Salaries</t>
  </si>
  <si>
    <t>Fringe benefits</t>
  </si>
  <si>
    <t>Operations</t>
  </si>
  <si>
    <t>SUBTOTAL                    Sum of items C1-3</t>
  </si>
  <si>
    <t>PLEASE CONTINUE WITH DISBURSEMENTS ON PAGE 7</t>
  </si>
  <si>
    <t xml:space="preserve">B.  Disbursements (by object) - </t>
  </si>
  <si>
    <t>SUBTOTAL                       (from page 6)</t>
  </si>
  <si>
    <t>Capital expenditures - Specify</t>
  </si>
  <si>
    <t>Interfund transfers - Specify</t>
  </si>
  <si>
    <t>(by object)                                Sum of items 4-6b</t>
  </si>
  <si>
    <t>Outstanding</t>
  </si>
  <si>
    <t xml:space="preserve">         During Fiscal Year --</t>
  </si>
  <si>
    <t>Beginning of Fiscal Year</t>
  </si>
  <si>
    <t>Issued</t>
  </si>
  <si>
    <t>Retired</t>
  </si>
  <si>
    <t>End of     Fiscal Year</t>
  </si>
  <si>
    <t>D.  Statement of Indebtedness</t>
  </si>
  <si>
    <t>General obligation bonds</t>
  </si>
  <si>
    <t>Revenue bonds</t>
  </si>
  <si>
    <t>SUBTOTAL                         Sum of items D1 and 2</t>
  </si>
  <si>
    <t>(from page 7)</t>
  </si>
  <si>
    <t>Other debt - Specify</t>
  </si>
  <si>
    <t>Conduit debt</t>
  </si>
  <si>
    <t>TOTAL STATEMENT OF INDEBTEDNESS                         Sum of items 3-5</t>
  </si>
  <si>
    <t>E.  Interest on Debt</t>
  </si>
  <si>
    <t>Interest on water supply system debt</t>
  </si>
  <si>
    <t>Interest on electric power system debt</t>
  </si>
  <si>
    <t>Interest on gas supply system debt</t>
  </si>
  <si>
    <t>Interest on transit or bus system debt</t>
  </si>
  <si>
    <t>Interest on all other debt</t>
  </si>
  <si>
    <t>F.  Statement of Assessed Valuation</t>
  </si>
  <si>
    <t>and Tax Rates</t>
  </si>
  <si>
    <t>Real estate</t>
  </si>
  <si>
    <t>Personal property</t>
  </si>
  <si>
    <t>State assessed railroad and utility</t>
  </si>
  <si>
    <t>TOTAL VALUATION                                            Sum of items F1-3</t>
  </si>
  <si>
    <t>Tax Rates Funds - Specify</t>
  </si>
  <si>
    <t>Tax rate         (per $100)</t>
  </si>
  <si>
    <t>Road &amp; Bridge</t>
  </si>
  <si>
    <t>Special Road &amp; Bridge</t>
  </si>
  <si>
    <t>Part II - FINANCIAL STATEMENT SUMMARY</t>
  </si>
  <si>
    <t>A.</t>
  </si>
  <si>
    <t>Beginning balance</t>
  </si>
  <si>
    <t>B.</t>
  </si>
  <si>
    <t>Total receipts</t>
  </si>
  <si>
    <t>C.</t>
  </si>
  <si>
    <t>Total disbursements</t>
  </si>
  <si>
    <t>D.</t>
  </si>
  <si>
    <t>Ending balance</t>
  </si>
  <si>
    <t>NOTES</t>
  </si>
  <si>
    <t>Please use this space to provide additional explanations if the space provided for</t>
  </si>
  <si>
    <t>any item was not sufficient.  Be sure to reference the item number.</t>
  </si>
  <si>
    <t>NOTES:</t>
  </si>
  <si>
    <t>All figures reported in whole dollars as required. Actual figures: receipts $10,097.44; disbursements $12,343.37; ending balance per bank statement $6,664.55. Rounding to whole dollars accounts for the difference shown above.</t>
  </si>
  <si>
    <t>Property tax receipts comprise distributions from Bates County Collector: $3,067 (March 2025, prior collector Jim Platt, for tax year 2024), $32 and $3 (August 2025), $14 (September 2025), $680 (December 2025).</t>
  </si>
  <si>
    <t>Intergovernmental receipt of $6,300 is the 2025 CART distribution from Bates County (confirmed by Deputy Clerk Anna Nichols).</t>
  </si>
  <si>
    <t>Part III - TAX ABATEMENT SUMMARY</t>
  </si>
  <si>
    <t>Political Subdivision's Abatements</t>
  </si>
  <si>
    <t>Abatement 1</t>
  </si>
  <si>
    <t>Abatement 2</t>
  </si>
  <si>
    <t>Abatement 3</t>
  </si>
  <si>
    <t>Abatement 4</t>
  </si>
  <si>
    <t>Taxes Abated</t>
  </si>
  <si>
    <t>Authority of Tax Abatement</t>
  </si>
  <si>
    <t>Abatement Rate</t>
  </si>
  <si>
    <t>Dollar Amount of Taxes Abated</t>
  </si>
  <si>
    <t>layneanderson@gmail.com</t>
  </si>
  <si>
    <t xml:space="preserve">Commissioner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</si>
</sst>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_);\(#,##0.0000\)"/>
  </numFmts>
  <fonts count="24" x14ac:knownFonts="1">
    <font>
      <sz val="10"/>
      <name val="Arial"/>
      <charset val="1"/>
    </font>
    <font>
      <sz val="14"/>
      <name val="Arial"/>
      <family val="2"/>
      <charset val="1"/>
    </font>
    <font>
      <sz val="10"/>
      <name val="Arial"/>
      <family val="2"/>
      <charset val="1"/>
    </font>
    <font>
      <sz val="11"/>
      <name val="Arial"/>
      <family val="2"/>
      <charset val="1"/>
    </font>
    <font>
      <b/>
      <sz val="22"/>
      <name val="Arial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b/>
      <sz val="11"/>
      <name val="Arial"/>
      <family val="2"/>
      <charset val="1"/>
    </font>
    <font>
      <b/>
      <sz val="13"/>
      <name val="Arial"/>
      <family val="2"/>
      <charset val="1"/>
    </font>
    <font>
      <b/>
      <sz val="9"/>
      <color theme="0"/>
      <name val="Arial"/>
      <family val="2"/>
      <charset val="1"/>
    </font>
    <font>
      <sz val="9"/>
      <color theme="0"/>
      <name val="Arial"/>
      <family val="2"/>
      <charset val="1"/>
    </font>
    <font>
      <sz val="8"/>
      <name val="Arial"/>
      <family val="2"/>
      <charset val="1"/>
    </font>
    <font>
      <sz val="13"/>
      <name val="Arial"/>
      <family val="2"/>
      <charset val="1"/>
    </font>
    <font>
      <sz val="10.5"/>
      <name val="Arial"/>
      <family val="2"/>
      <charset val="1"/>
    </font>
    <font>
      <b/>
      <sz val="10.5"/>
      <color theme="0"/>
      <name val="Arial"/>
      <family val="2"/>
      <charset val="1"/>
    </font>
    <font>
      <b/>
      <sz val="10.5"/>
      <name val="Arial"/>
      <family val="2"/>
      <charset val="1"/>
    </font>
    <font>
      <i/>
      <sz val="10.5"/>
      <name val="Arial"/>
      <family val="2"/>
      <charset val="1"/>
    </font>
    <font>
      <sz val="7"/>
      <name val="Arial"/>
      <family val="2"/>
      <charset val="1"/>
    </font>
    <font>
      <b/>
      <sz val="11"/>
      <color theme="0"/>
      <name val="Arial"/>
      <family val="2"/>
      <charset val="1"/>
    </font>
    <font>
      <b/>
      <sz val="10"/>
      <name val="Arial"/>
      <family val="2"/>
      <charset val="1"/>
    </font>
    <font>
      <i/>
      <sz val="11"/>
      <name val="Arial"/>
      <family val="2"/>
      <charset val="1"/>
    </font>
    <font>
      <b/>
      <i/>
      <sz val="11"/>
      <name val="Arial"/>
      <family val="2"/>
      <charset val="1"/>
    </font>
    <font>
      <b/>
      <sz val="7"/>
      <name val="Arial"/>
      <family val="2"/>
      <charset val="1"/>
    </font>
    <font>
      <b/>
      <sz val="8"/>
      <color rgb="FFFF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theme="1"/>
        <bgColor rgb="FF003300"/>
      </patternFill>
    </fill>
    <fill>
      <patternFill patternType="solid">
        <fgColor theme="0" tint="-0.34998626667073579"/>
        <bgColor rgb="FFC0C0C0"/>
      </patternFill>
    </fill>
  </fills>
  <borders count="4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49" fontId="5" fillId="2" borderId="2" xfId="0" applyNumberFormat="1" applyFont="1" applyFill="1" applyBorder="1" applyAlignment="1">
      <alignment vertical="top"/>
    </xf>
    <xf numFmtId="0" fontId="3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3" fillId="2" borderId="5" xfId="0" applyFont="1" applyFill="1" applyBorder="1"/>
    <xf numFmtId="49" fontId="5" fillId="2" borderId="6" xfId="0" applyNumberFormat="1" applyFont="1" applyFill="1" applyBorder="1" applyAlignment="1">
      <alignment vertical="top"/>
    </xf>
    <xf numFmtId="0" fontId="3" fillId="2" borderId="7" xfId="0" applyFont="1" applyFill="1" applyBorder="1" applyAlignment="1">
      <alignment horizontal="left" vertical="top" wrapText="1"/>
    </xf>
    <xf numFmtId="0" fontId="2" fillId="3" borderId="7" xfId="0" applyFont="1" applyFill="1" applyBorder="1" applyProtection="1">
      <protection locked="0"/>
    </xf>
    <xf numFmtId="0" fontId="3" fillId="2" borderId="7" xfId="0" applyFont="1" applyFill="1" applyBorder="1"/>
    <xf numFmtId="1" fontId="2" fillId="3" borderId="7" xfId="0" applyNumberFormat="1" applyFont="1" applyFill="1" applyBorder="1" applyProtection="1">
      <protection locked="0"/>
    </xf>
    <xf numFmtId="0" fontId="3" fillId="2" borderId="8" xfId="0" applyFont="1" applyFill="1" applyBorder="1"/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/>
    <xf numFmtId="0" fontId="3" fillId="2" borderId="11" xfId="0" applyFont="1" applyFill="1" applyBorder="1"/>
    <xf numFmtId="49" fontId="5" fillId="2" borderId="12" xfId="0" applyNumberFormat="1" applyFont="1" applyFill="1" applyBorder="1"/>
    <xf numFmtId="49" fontId="3" fillId="2" borderId="0" xfId="0" applyNumberFormat="1" applyFont="1" applyFill="1"/>
    <xf numFmtId="49" fontId="5" fillId="2" borderId="6" xfId="0" applyNumberFormat="1" applyFont="1" applyFill="1" applyBorder="1"/>
    <xf numFmtId="49" fontId="6" fillId="2" borderId="7" xfId="0" applyNumberFormat="1" applyFont="1" applyFill="1" applyBorder="1"/>
    <xf numFmtId="0" fontId="3" fillId="2" borderId="13" xfId="0" applyFont="1" applyFill="1" applyBorder="1"/>
    <xf numFmtId="0" fontId="6" fillId="2" borderId="14" xfId="0" applyFont="1" applyFill="1" applyBorder="1"/>
    <xf numFmtId="0" fontId="3" fillId="2" borderId="14" xfId="0" applyFont="1" applyFill="1" applyBorder="1"/>
    <xf numFmtId="49" fontId="5" fillId="2" borderId="14" xfId="0" applyNumberFormat="1" applyFont="1" applyFill="1" applyBorder="1"/>
    <xf numFmtId="0" fontId="6" fillId="2" borderId="0" xfId="0" applyFont="1" applyFill="1" applyAlignment="1">
      <alignment horizontal="left"/>
    </xf>
    <xf numFmtId="0" fontId="3" fillId="2" borderId="16" xfId="0" applyFont="1" applyFill="1" applyBorder="1"/>
    <xf numFmtId="0" fontId="6" fillId="2" borderId="0" xfId="0" applyFont="1" applyFill="1" applyAlignment="1">
      <alignment vertical="top"/>
    </xf>
    <xf numFmtId="49" fontId="6" fillId="2" borderId="0" xfId="0" applyNumberFormat="1" applyFont="1" applyFill="1" applyAlignment="1">
      <alignment vertical="top"/>
    </xf>
    <xf numFmtId="0" fontId="3" fillId="2" borderId="18" xfId="0" applyFont="1" applyFill="1" applyBorder="1"/>
    <xf numFmtId="0" fontId="3" fillId="2" borderId="10" xfId="0" applyFont="1" applyFill="1" applyBorder="1"/>
    <xf numFmtId="0" fontId="3" fillId="2" borderId="19" xfId="0" applyFont="1" applyFill="1" applyBorder="1"/>
    <xf numFmtId="0" fontId="6" fillId="2" borderId="0" xfId="0" applyFont="1" applyFill="1"/>
    <xf numFmtId="0" fontId="6" fillId="2" borderId="20" xfId="0" applyFont="1" applyFill="1" applyBorder="1"/>
    <xf numFmtId="49" fontId="5" fillId="2" borderId="0" xfId="0" applyNumberFormat="1" applyFont="1" applyFill="1"/>
    <xf numFmtId="0" fontId="3" fillId="2" borderId="21" xfId="0" applyFont="1" applyFill="1" applyBorder="1"/>
    <xf numFmtId="0" fontId="3" fillId="2" borderId="22" xfId="0" applyFont="1" applyFill="1" applyBorder="1"/>
    <xf numFmtId="0" fontId="3" fillId="2" borderId="25" xfId="0" applyFont="1" applyFill="1" applyBorder="1"/>
    <xf numFmtId="0" fontId="3" fillId="2" borderId="4" xfId="0" applyFont="1" applyFill="1" applyBorder="1"/>
    <xf numFmtId="0" fontId="3" fillId="2" borderId="24" xfId="0" applyFont="1" applyFill="1" applyBorder="1"/>
    <xf numFmtId="0" fontId="7" fillId="2" borderId="0" xfId="0" applyFont="1" applyFill="1"/>
    <xf numFmtId="0" fontId="3" fillId="0" borderId="0" xfId="0" applyFont="1" applyProtection="1">
      <protection locked="0"/>
    </xf>
    <xf numFmtId="0" fontId="8" fillId="2" borderId="4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8" fillId="2" borderId="0" xfId="0" applyFont="1" applyFill="1"/>
    <xf numFmtId="0" fontId="0" fillId="2" borderId="0" xfId="0" applyFill="1"/>
    <xf numFmtId="0" fontId="0" fillId="2" borderId="11" xfId="0" applyFill="1" applyBorder="1"/>
    <xf numFmtId="0" fontId="6" fillId="2" borderId="16" xfId="0" applyFont="1" applyFill="1" applyBorder="1"/>
    <xf numFmtId="0" fontId="9" fillId="4" borderId="26" xfId="0" applyFont="1" applyFill="1" applyBorder="1"/>
    <xf numFmtId="0" fontId="10" fillId="4" borderId="14" xfId="0" applyFont="1" applyFill="1" applyBorder="1"/>
    <xf numFmtId="0" fontId="5" fillId="2" borderId="14" xfId="0" applyFont="1" applyFill="1" applyBorder="1"/>
    <xf numFmtId="0" fontId="11" fillId="2" borderId="0" xfId="0" applyFont="1" applyFill="1"/>
    <xf numFmtId="0" fontId="9" fillId="4" borderId="12" xfId="0" applyFont="1" applyFill="1" applyBorder="1"/>
    <xf numFmtId="0" fontId="10" fillId="4" borderId="0" xfId="0" applyFont="1" applyFill="1"/>
    <xf numFmtId="0" fontId="5" fillId="2" borderId="0" xfId="0" applyFont="1" applyFill="1"/>
    <xf numFmtId="0" fontId="6" fillId="2" borderId="27" xfId="0" applyFont="1" applyFill="1" applyBorder="1"/>
    <xf numFmtId="0" fontId="2" fillId="2" borderId="0" xfId="0" applyFont="1" applyFill="1"/>
    <xf numFmtId="0" fontId="9" fillId="4" borderId="6" xfId="0" applyFont="1" applyFill="1" applyBorder="1"/>
    <xf numFmtId="0" fontId="10" fillId="4" borderId="7" xfId="0" applyFont="1" applyFill="1" applyBorder="1"/>
    <xf numFmtId="0" fontId="6" fillId="2" borderId="7" xfId="0" applyFont="1" applyFill="1" applyBorder="1"/>
    <xf numFmtId="0" fontId="5" fillId="2" borderId="7" xfId="0" applyFont="1" applyFill="1" applyBorder="1"/>
    <xf numFmtId="0" fontId="6" fillId="2" borderId="28" xfId="0" applyFont="1" applyFill="1" applyBorder="1"/>
    <xf numFmtId="0" fontId="12" fillId="2" borderId="0" xfId="0" applyFont="1" applyFill="1"/>
    <xf numFmtId="0" fontId="12" fillId="2" borderId="11" xfId="0" applyFont="1" applyFill="1" applyBorder="1"/>
    <xf numFmtId="0" fontId="12" fillId="2" borderId="22" xfId="0" applyFont="1" applyFill="1" applyBorder="1"/>
    <xf numFmtId="0" fontId="12" fillId="2" borderId="24" xfId="0" applyFont="1" applyFill="1" applyBorder="1"/>
    <xf numFmtId="0" fontId="5" fillId="0" borderId="0" xfId="0" applyFont="1"/>
    <xf numFmtId="0" fontId="6" fillId="0" borderId="0" xfId="0" applyFont="1"/>
    <xf numFmtId="0" fontId="13" fillId="0" borderId="0" xfId="0" applyFont="1"/>
    <xf numFmtId="0" fontId="14" fillId="2" borderId="16" xfId="0" applyFont="1" applyFill="1" applyBorder="1"/>
    <xf numFmtId="0" fontId="13" fillId="2" borderId="0" xfId="0" applyFont="1" applyFill="1"/>
    <xf numFmtId="0" fontId="14" fillId="2" borderId="0" xfId="0" applyFont="1" applyFill="1"/>
    <xf numFmtId="0" fontId="14" fillId="2" borderId="11" xfId="0" applyFont="1" applyFill="1" applyBorder="1"/>
    <xf numFmtId="3" fontId="13" fillId="2" borderId="16" xfId="0" applyNumberFormat="1" applyFont="1" applyFill="1" applyBorder="1"/>
    <xf numFmtId="49" fontId="13" fillId="2" borderId="0" xfId="0" applyNumberFormat="1" applyFont="1" applyFill="1"/>
    <xf numFmtId="3" fontId="13" fillId="2" borderId="0" xfId="0" applyNumberFormat="1" applyFont="1" applyFill="1"/>
    <xf numFmtId="3" fontId="13" fillId="2" borderId="11" xfId="0" applyNumberFormat="1" applyFont="1" applyFill="1" applyBorder="1"/>
    <xf numFmtId="0" fontId="15" fillId="2" borderId="16" xfId="0" applyFont="1" applyFill="1" applyBorder="1"/>
    <xf numFmtId="0" fontId="13" fillId="2" borderId="16" xfId="0" applyFont="1" applyFill="1" applyBorder="1"/>
    <xf numFmtId="3" fontId="15" fillId="2" borderId="0" xfId="0" applyNumberFormat="1" applyFont="1" applyFill="1" applyAlignment="1">
      <alignment vertical="center" wrapText="1"/>
    </xf>
    <xf numFmtId="3" fontId="13" fillId="2" borderId="0" xfId="0" applyNumberFormat="1" applyFont="1" applyFill="1" applyAlignment="1">
      <alignment wrapText="1"/>
    </xf>
    <xf numFmtId="3" fontId="13" fillId="2" borderId="0" xfId="0" applyNumberFormat="1" applyFont="1" applyFill="1" applyProtection="1">
      <protection locked="0"/>
    </xf>
    <xf numFmtId="4" fontId="13" fillId="2" borderId="0" xfId="0" applyNumberFormat="1" applyFont="1" applyFill="1"/>
    <xf numFmtId="49" fontId="13" fillId="2" borderId="0" xfId="0" applyNumberFormat="1" applyFont="1" applyFill="1" applyAlignment="1">
      <alignment vertical="top"/>
    </xf>
    <xf numFmtId="0" fontId="13" fillId="2" borderId="0" xfId="0" applyFont="1" applyFill="1" applyAlignment="1">
      <alignment wrapText="1"/>
    </xf>
    <xf numFmtId="0" fontId="13" fillId="2" borderId="0" xfId="0" applyFont="1" applyFill="1" applyAlignment="1" applyProtection="1">
      <alignment wrapText="1"/>
      <protection locked="0"/>
    </xf>
    <xf numFmtId="0" fontId="16" fillId="2" borderId="0" xfId="0" applyFont="1" applyFill="1"/>
    <xf numFmtId="0" fontId="13" fillId="2" borderId="11" xfId="0" applyFont="1" applyFill="1" applyBorder="1"/>
    <xf numFmtId="0" fontId="13" fillId="2" borderId="26" xfId="0" applyFont="1" applyFill="1" applyBorder="1"/>
    <xf numFmtId="0" fontId="13" fillId="2" borderId="14" xfId="0" applyFont="1" applyFill="1" applyBorder="1"/>
    <xf numFmtId="0" fontId="13" fillId="2" borderId="20" xfId="0" applyFont="1" applyFill="1" applyBorder="1"/>
    <xf numFmtId="0" fontId="13" fillId="2" borderId="6" xfId="0" applyFont="1" applyFill="1" applyBorder="1"/>
    <xf numFmtId="0" fontId="13" fillId="2" borderId="7" xfId="0" applyFont="1" applyFill="1" applyBorder="1"/>
    <xf numFmtId="0" fontId="13" fillId="2" borderId="28" xfId="0" applyFont="1" applyFill="1" applyBorder="1"/>
    <xf numFmtId="0" fontId="6" fillId="2" borderId="21" xfId="0" applyFont="1" applyFill="1" applyBorder="1"/>
    <xf numFmtId="0" fontId="13" fillId="2" borderId="22" xfId="0" applyFont="1" applyFill="1" applyBorder="1"/>
    <xf numFmtId="0" fontId="5" fillId="2" borderId="22" xfId="0" applyFont="1" applyFill="1" applyBorder="1"/>
    <xf numFmtId="0" fontId="17" fillId="2" borderId="22" xfId="0" applyFont="1" applyFill="1" applyBorder="1"/>
    <xf numFmtId="0" fontId="13" fillId="2" borderId="24" xfId="0" applyFont="1" applyFill="1" applyBorder="1"/>
    <xf numFmtId="49" fontId="3" fillId="0" borderId="0" xfId="0" applyNumberFormat="1" applyFont="1"/>
    <xf numFmtId="0" fontId="17" fillId="0" borderId="0" xfId="0" applyFont="1"/>
    <xf numFmtId="3" fontId="3" fillId="0" borderId="0" xfId="0" applyNumberFormat="1" applyFont="1"/>
    <xf numFmtId="0" fontId="18" fillId="2" borderId="16" xfId="0" applyFont="1" applyFill="1" applyBorder="1" applyAlignment="1">
      <alignment horizontal="center"/>
    </xf>
    <xf numFmtId="0" fontId="18" fillId="2" borderId="0" xfId="0" applyFont="1" applyFill="1" applyAlignment="1">
      <alignment horizontal="center"/>
    </xf>
    <xf numFmtId="0" fontId="18" fillId="2" borderId="11" xfId="0" applyFont="1" applyFill="1" applyBorder="1" applyAlignment="1">
      <alignment horizontal="center"/>
    </xf>
    <xf numFmtId="3" fontId="3" fillId="2" borderId="16" xfId="0" applyNumberFormat="1" applyFont="1" applyFill="1" applyBorder="1"/>
    <xf numFmtId="0" fontId="17" fillId="2" borderId="0" xfId="0" applyFont="1" applyFill="1"/>
    <xf numFmtId="3" fontId="3" fillId="2" borderId="0" xfId="0" applyNumberFormat="1" applyFont="1" applyFill="1"/>
    <xf numFmtId="3" fontId="3" fillId="2" borderId="11" xfId="0" applyNumberFormat="1" applyFont="1" applyFill="1" applyBorder="1"/>
    <xf numFmtId="0" fontId="7" fillId="2" borderId="16" xfId="0" applyFont="1" applyFill="1" applyBorder="1"/>
    <xf numFmtId="3" fontId="19" fillId="2" borderId="26" xfId="0" applyNumberFormat="1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/>
    </xf>
    <xf numFmtId="3" fontId="2" fillId="2" borderId="14" xfId="0" applyNumberFormat="1" applyFont="1" applyFill="1" applyBorder="1" applyAlignment="1">
      <alignment horizontal="center"/>
    </xf>
    <xf numFmtId="3" fontId="2" fillId="5" borderId="14" xfId="0" applyNumberFormat="1" applyFont="1" applyFill="1" applyBorder="1" applyAlignment="1">
      <alignment horizontal="center"/>
    </xf>
    <xf numFmtId="3" fontId="2" fillId="2" borderId="14" xfId="0" applyNumberFormat="1" applyFont="1" applyFill="1" applyBorder="1" applyAlignment="1">
      <alignment horizontal="center" wrapText="1"/>
    </xf>
    <xf numFmtId="3" fontId="2" fillId="2" borderId="31" xfId="0" applyNumberFormat="1" applyFont="1" applyFill="1" applyBorder="1" applyAlignment="1">
      <alignment horizontal="center" wrapText="1"/>
    </xf>
    <xf numFmtId="3" fontId="2" fillId="2" borderId="6" xfId="0" applyNumberFormat="1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3" fontId="2" fillId="2" borderId="7" xfId="0" applyNumberFormat="1" applyFont="1" applyFill="1" applyBorder="1" applyAlignment="1">
      <alignment horizontal="center"/>
    </xf>
    <xf numFmtId="3" fontId="2" fillId="5" borderId="7" xfId="0" applyNumberFormat="1" applyFont="1" applyFill="1" applyBorder="1" applyAlignment="1">
      <alignment horizontal="center"/>
    </xf>
    <xf numFmtId="3" fontId="2" fillId="2" borderId="8" xfId="0" applyNumberFormat="1" applyFont="1" applyFill="1" applyBorder="1" applyAlignment="1">
      <alignment horizontal="center"/>
    </xf>
    <xf numFmtId="0" fontId="3" fillId="2" borderId="16" xfId="0" applyFont="1" applyFill="1" applyBorder="1" applyAlignment="1">
      <alignment horizontal="right"/>
    </xf>
    <xf numFmtId="49" fontId="7" fillId="2" borderId="0" xfId="0" applyNumberFormat="1" applyFont="1" applyFill="1" applyAlignment="1">
      <alignment horizontal="right"/>
    </xf>
    <xf numFmtId="3" fontId="3" fillId="3" borderId="6" xfId="0" applyNumberFormat="1" applyFont="1" applyFill="1" applyBorder="1"/>
    <xf numFmtId="0" fontId="3" fillId="5" borderId="0" xfId="0" applyFont="1" applyFill="1"/>
    <xf numFmtId="3" fontId="3" fillId="3" borderId="7" xfId="0" applyNumberFormat="1" applyFont="1" applyFill="1" applyBorder="1" applyProtection="1">
      <protection locked="0"/>
    </xf>
    <xf numFmtId="3" fontId="3" fillId="5" borderId="0" xfId="0" applyNumberFormat="1" applyFont="1" applyFill="1"/>
    <xf numFmtId="3" fontId="3" fillId="3" borderId="8" xfId="0" applyNumberFormat="1" applyFont="1" applyFill="1" applyBorder="1" applyProtection="1">
      <protection locked="0"/>
    </xf>
    <xf numFmtId="4" fontId="3" fillId="5" borderId="0" xfId="0" applyNumberFormat="1" applyFont="1" applyFill="1"/>
    <xf numFmtId="3" fontId="3" fillId="3" borderId="10" xfId="0" applyNumberFormat="1" applyFont="1" applyFill="1" applyBorder="1" applyProtection="1">
      <protection locked="0"/>
    </xf>
    <xf numFmtId="3" fontId="3" fillId="3" borderId="19" xfId="0" applyNumberFormat="1" applyFont="1" applyFill="1" applyBorder="1" applyProtection="1">
      <protection locked="0"/>
    </xf>
    <xf numFmtId="49" fontId="7" fillId="2" borderId="0" xfId="0" applyNumberFormat="1" applyFont="1" applyFill="1" applyAlignment="1">
      <alignment horizontal="right" vertical="top"/>
    </xf>
    <xf numFmtId="0" fontId="3" fillId="2" borderId="0" xfId="0" applyFont="1" applyFill="1" applyAlignment="1">
      <alignment horizontal="left" wrapText="1"/>
    </xf>
    <xf numFmtId="3" fontId="3" fillId="2" borderId="12" xfId="0" applyNumberFormat="1" applyFont="1" applyFill="1" applyBorder="1"/>
    <xf numFmtId="0" fontId="3" fillId="2" borderId="0" xfId="0" applyFont="1" applyFill="1" applyAlignment="1">
      <alignment horizontal="right"/>
    </xf>
    <xf numFmtId="3" fontId="3" fillId="3" borderId="9" xfId="0" applyNumberFormat="1" applyFont="1" applyFill="1" applyBorder="1"/>
    <xf numFmtId="0" fontId="7" fillId="2" borderId="0" xfId="0" applyFont="1" applyFill="1" applyAlignment="1">
      <alignment wrapText="1"/>
    </xf>
    <xf numFmtId="3" fontId="3" fillId="3" borderId="12" xfId="0" applyNumberFormat="1" applyFont="1" applyFill="1" applyBorder="1"/>
    <xf numFmtId="3" fontId="3" fillId="3" borderId="0" xfId="0" applyNumberFormat="1" applyFont="1" applyFill="1"/>
    <xf numFmtId="3" fontId="3" fillId="3" borderId="31" xfId="0" applyNumberFormat="1" applyFont="1" applyFill="1" applyBorder="1"/>
    <xf numFmtId="0" fontId="20" fillId="2" borderId="0" xfId="0" applyFont="1" applyFill="1"/>
    <xf numFmtId="3" fontId="3" fillId="3" borderId="7" xfId="0" applyNumberFormat="1" applyFont="1" applyFill="1" applyBorder="1"/>
    <xf numFmtId="3" fontId="3" fillId="3" borderId="8" xfId="0" applyNumberFormat="1" applyFont="1" applyFill="1" applyBorder="1"/>
    <xf numFmtId="3" fontId="3" fillId="3" borderId="11" xfId="0" applyNumberFormat="1" applyFont="1" applyFill="1" applyBorder="1"/>
    <xf numFmtId="49" fontId="7" fillId="2" borderId="22" xfId="0" applyNumberFormat="1" applyFont="1" applyFill="1" applyBorder="1" applyAlignment="1">
      <alignment horizontal="right"/>
    </xf>
    <xf numFmtId="0" fontId="21" fillId="2" borderId="22" xfId="0" applyFont="1" applyFill="1" applyBorder="1"/>
    <xf numFmtId="3" fontId="3" fillId="3" borderId="32" xfId="0" applyNumberFormat="1" applyFont="1" applyFill="1" applyBorder="1"/>
    <xf numFmtId="4" fontId="3" fillId="5" borderId="22" xfId="0" applyNumberFormat="1" applyFont="1" applyFill="1" applyBorder="1"/>
    <xf numFmtId="3" fontId="3" fillId="3" borderId="22" xfId="0" applyNumberFormat="1" applyFont="1" applyFill="1" applyBorder="1"/>
    <xf numFmtId="3" fontId="3" fillId="5" borderId="22" xfId="0" applyNumberFormat="1" applyFont="1" applyFill="1" applyBorder="1"/>
    <xf numFmtId="3" fontId="3" fillId="3" borderId="24" xfId="0" applyNumberFormat="1" applyFont="1" applyFill="1" applyBorder="1"/>
    <xf numFmtId="49" fontId="3" fillId="0" borderId="0" xfId="0" applyNumberFormat="1" applyFont="1" applyAlignment="1">
      <alignment horizontal="right"/>
    </xf>
    <xf numFmtId="37" fontId="3" fillId="3" borderId="26" xfId="0" applyNumberFormat="1" applyFont="1" applyFill="1" applyBorder="1"/>
    <xf numFmtId="37" fontId="3" fillId="3" borderId="14" xfId="0" applyNumberFormat="1" applyFont="1" applyFill="1" applyBorder="1"/>
    <xf numFmtId="3" fontId="3" fillId="3" borderId="14" xfId="0" applyNumberFormat="1" applyFont="1" applyFill="1" applyBorder="1"/>
    <xf numFmtId="37" fontId="3" fillId="3" borderId="7" xfId="0" applyNumberFormat="1" applyFont="1" applyFill="1" applyBorder="1"/>
    <xf numFmtId="3" fontId="3" fillId="2" borderId="26" xfId="0" applyNumberFormat="1" applyFont="1" applyFill="1" applyBorder="1"/>
    <xf numFmtId="37" fontId="3" fillId="2" borderId="14" xfId="0" applyNumberFormat="1" applyFont="1" applyFill="1" applyBorder="1"/>
    <xf numFmtId="3" fontId="3" fillId="2" borderId="14" xfId="0" applyNumberFormat="1" applyFont="1" applyFill="1" applyBorder="1"/>
    <xf numFmtId="3" fontId="3" fillId="2" borderId="31" xfId="0" applyNumberFormat="1" applyFont="1" applyFill="1" applyBorder="1"/>
    <xf numFmtId="3" fontId="3" fillId="2" borderId="6" xfId="0" applyNumberFormat="1" applyFont="1" applyFill="1" applyBorder="1"/>
    <xf numFmtId="37" fontId="3" fillId="2" borderId="7" xfId="0" applyNumberFormat="1" applyFont="1" applyFill="1" applyBorder="1"/>
    <xf numFmtId="3" fontId="3" fillId="2" borderId="10" xfId="0" applyNumberFormat="1" applyFont="1" applyFill="1" applyBorder="1"/>
    <xf numFmtId="3" fontId="3" fillId="2" borderId="19" xfId="0" applyNumberFormat="1" applyFont="1" applyFill="1" applyBorder="1"/>
    <xf numFmtId="0" fontId="3" fillId="2" borderId="0" xfId="0" applyFont="1" applyFill="1" applyAlignment="1">
      <alignment wrapText="1"/>
    </xf>
    <xf numFmtId="3" fontId="3" fillId="2" borderId="24" xfId="0" applyNumberFormat="1" applyFont="1" applyFill="1" applyBorder="1"/>
    <xf numFmtId="3" fontId="3" fillId="3" borderId="33" xfId="0" applyNumberFormat="1" applyFont="1" applyFill="1" applyBorder="1"/>
    <xf numFmtId="49" fontId="3" fillId="2" borderId="14" xfId="0" applyNumberFormat="1" applyFont="1" applyFill="1" applyBorder="1" applyAlignment="1">
      <alignment horizontal="right"/>
    </xf>
    <xf numFmtId="0" fontId="17" fillId="2" borderId="14" xfId="0" applyFont="1" applyFill="1" applyBorder="1"/>
    <xf numFmtId="49" fontId="3" fillId="2" borderId="22" xfId="0" applyNumberFormat="1" applyFont="1" applyFill="1" applyBorder="1" applyAlignment="1">
      <alignment horizontal="right"/>
    </xf>
    <xf numFmtId="3" fontId="3" fillId="2" borderId="22" xfId="0" applyNumberFormat="1" applyFont="1" applyFill="1" applyBorder="1"/>
    <xf numFmtId="0" fontId="3" fillId="2" borderId="0" xfId="0" applyFont="1" applyFill="1" applyAlignment="1">
      <alignment horizontal="left"/>
    </xf>
    <xf numFmtId="3" fontId="3" fillId="2" borderId="35" xfId="0" applyNumberFormat="1" applyFont="1" applyFill="1" applyBorder="1"/>
    <xf numFmtId="0" fontId="7" fillId="2" borderId="0" xfId="0" applyFont="1" applyFill="1" applyAlignment="1">
      <alignment horizontal="left" vertical="top" wrapText="1"/>
    </xf>
    <xf numFmtId="0" fontId="3" fillId="2" borderId="36" xfId="0" applyFont="1" applyFill="1" applyBorder="1"/>
    <xf numFmtId="49" fontId="3" fillId="2" borderId="37" xfId="0" applyNumberFormat="1" applyFont="1" applyFill="1" applyBorder="1" applyAlignment="1">
      <alignment horizontal="right"/>
    </xf>
    <xf numFmtId="0" fontId="3" fillId="2" borderId="37" xfId="0" applyFont="1" applyFill="1" applyBorder="1"/>
    <xf numFmtId="0" fontId="17" fillId="2" borderId="37" xfId="0" applyFont="1" applyFill="1" applyBorder="1"/>
    <xf numFmtId="3" fontId="3" fillId="2" borderId="37" xfId="0" applyNumberFormat="1" applyFont="1" applyFill="1" applyBorder="1"/>
    <xf numFmtId="0" fontId="7" fillId="2" borderId="0" xfId="0" applyFont="1" applyFill="1" applyAlignment="1">
      <alignment vertical="top"/>
    </xf>
    <xf numFmtId="3" fontId="3" fillId="3" borderId="10" xfId="0" applyNumberFormat="1" applyFont="1" applyFill="1" applyBorder="1"/>
    <xf numFmtId="3" fontId="3" fillId="5" borderId="14" xfId="0" applyNumberFormat="1" applyFont="1" applyFill="1" applyBorder="1"/>
    <xf numFmtId="3" fontId="3" fillId="3" borderId="19" xfId="0" applyNumberFormat="1" applyFont="1" applyFill="1" applyBorder="1"/>
    <xf numFmtId="0" fontId="18" fillId="2" borderId="26" xfId="0" applyFont="1" applyFill="1" applyBorder="1" applyAlignment="1">
      <alignment horizontal="center"/>
    </xf>
    <xf numFmtId="0" fontId="18" fillId="5" borderId="0" xfId="0" applyFont="1" applyFill="1" applyAlignment="1">
      <alignment horizontal="center"/>
    </xf>
    <xf numFmtId="37" fontId="3" fillId="3" borderId="7" xfId="0" applyNumberFormat="1" applyFont="1" applyFill="1" applyBorder="1" applyProtection="1">
      <protection locked="0"/>
    </xf>
    <xf numFmtId="3" fontId="3" fillId="2" borderId="32" xfId="0" applyNumberFormat="1" applyFont="1" applyFill="1" applyBorder="1"/>
    <xf numFmtId="0" fontId="3" fillId="2" borderId="38" xfId="0" applyFont="1" applyFill="1" applyBorder="1"/>
    <xf numFmtId="49" fontId="7" fillId="2" borderId="7" xfId="0" applyNumberFormat="1" applyFont="1" applyFill="1" applyBorder="1" applyAlignment="1">
      <alignment horizontal="right" vertical="top"/>
    </xf>
    <xf numFmtId="0" fontId="17" fillId="2" borderId="7" xfId="0" applyFont="1" applyFill="1" applyBorder="1"/>
    <xf numFmtId="4" fontId="3" fillId="5" borderId="7" xfId="0" applyNumberFormat="1" applyFont="1" applyFill="1" applyBorder="1"/>
    <xf numFmtId="3" fontId="3" fillId="5" borderId="7" xfId="0" applyNumberFormat="1" applyFont="1" applyFill="1" applyBorder="1"/>
    <xf numFmtId="0" fontId="22" fillId="2" borderId="0" xfId="0" applyFont="1" applyFill="1"/>
    <xf numFmtId="3" fontId="7" fillId="2" borderId="12" xfId="0" applyNumberFormat="1" applyFont="1" applyFill="1" applyBorder="1"/>
    <xf numFmtId="0" fontId="7" fillId="5" borderId="0" xfId="0" applyFont="1" applyFill="1"/>
    <xf numFmtId="37" fontId="7" fillId="2" borderId="0" xfId="0" applyNumberFormat="1" applyFont="1" applyFill="1"/>
    <xf numFmtId="3" fontId="7" fillId="5" borderId="0" xfId="0" applyNumberFormat="1" applyFont="1" applyFill="1"/>
    <xf numFmtId="3" fontId="7" fillId="2" borderId="0" xfId="0" applyNumberFormat="1" applyFont="1" applyFill="1"/>
    <xf numFmtId="3" fontId="7" fillId="2" borderId="11" xfId="0" applyNumberFormat="1" applyFont="1" applyFill="1" applyBorder="1"/>
    <xf numFmtId="0" fontId="7" fillId="0" borderId="0" xfId="0" applyFont="1"/>
    <xf numFmtId="0" fontId="7" fillId="2" borderId="16" xfId="0" applyFont="1" applyFill="1" applyBorder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vertical="top"/>
    </xf>
    <xf numFmtId="3" fontId="3" fillId="3" borderId="39" xfId="0" applyNumberFormat="1" applyFont="1" applyFill="1" applyBorder="1"/>
    <xf numFmtId="3" fontId="3" fillId="3" borderId="30" xfId="0" applyNumberFormat="1" applyFont="1" applyFill="1" applyBorder="1"/>
    <xf numFmtId="3" fontId="23" fillId="2" borderId="0" xfId="0" applyNumberFormat="1" applyFont="1" applyFill="1"/>
    <xf numFmtId="3" fontId="23" fillId="2" borderId="24" xfId="0" applyNumberFormat="1" applyFont="1" applyFill="1" applyBorder="1"/>
    <xf numFmtId="49" fontId="7" fillId="2" borderId="22" xfId="0" applyNumberFormat="1" applyFont="1" applyFill="1" applyBorder="1" applyAlignment="1">
      <alignment horizontal="right" vertical="top"/>
    </xf>
    <xf numFmtId="3" fontId="7" fillId="2" borderId="4" xfId="0" applyNumberFormat="1" applyFont="1" applyFill="1" applyBorder="1"/>
    <xf numFmtId="3" fontId="7" fillId="2" borderId="16" xfId="0" applyNumberFormat="1" applyFont="1" applyFill="1" applyBorder="1"/>
    <xf numFmtId="3" fontId="3" fillId="2" borderId="9" xfId="0" applyNumberFormat="1" applyFont="1" applyFill="1" applyBorder="1"/>
    <xf numFmtId="3" fontId="3" fillId="2" borderId="7" xfId="0" applyNumberFormat="1" applyFont="1" applyFill="1" applyBorder="1"/>
    <xf numFmtId="3" fontId="3" fillId="2" borderId="28" xfId="0" applyNumberFormat="1" applyFont="1" applyFill="1" applyBorder="1"/>
    <xf numFmtId="3" fontId="7" fillId="2" borderId="21" xfId="0" applyNumberFormat="1" applyFont="1" applyFill="1" applyBorder="1"/>
    <xf numFmtId="3" fontId="7" fillId="2" borderId="22" xfId="0" applyNumberFormat="1" applyFont="1" applyFill="1" applyBorder="1" applyAlignment="1">
      <alignment horizontal="center" wrapText="1"/>
    </xf>
    <xf numFmtId="3" fontId="7" fillId="5" borderId="22" xfId="0" applyNumberFormat="1" applyFont="1" applyFill="1" applyBorder="1"/>
    <xf numFmtId="3" fontId="3" fillId="2" borderId="22" xfId="0" applyNumberFormat="1" applyFont="1" applyFill="1" applyBorder="1" applyAlignment="1">
      <alignment horizontal="center"/>
    </xf>
    <xf numFmtId="3" fontId="7" fillId="2" borderId="24" xfId="0" applyNumberFormat="1" applyFont="1" applyFill="1" applyBorder="1" applyAlignment="1">
      <alignment horizontal="center" wrapText="1"/>
    </xf>
    <xf numFmtId="0" fontId="7" fillId="2" borderId="16" xfId="0" applyFont="1" applyFill="1" applyBorder="1" applyAlignment="1">
      <alignment horizontal="left"/>
    </xf>
    <xf numFmtId="0" fontId="7" fillId="5" borderId="16" xfId="0" applyFont="1" applyFill="1" applyBorder="1"/>
    <xf numFmtId="0" fontId="3" fillId="2" borderId="0" xfId="0" applyFont="1" applyFill="1" applyAlignment="1">
      <alignment horizontal="left" vertical="top"/>
    </xf>
    <xf numFmtId="37" fontId="17" fillId="3" borderId="0" xfId="0" applyNumberFormat="1" applyFont="1" applyFill="1"/>
    <xf numFmtId="3" fontId="17" fillId="3" borderId="0" xfId="0" applyNumberFormat="1" applyFont="1" applyFill="1"/>
    <xf numFmtId="3" fontId="17" fillId="3" borderId="11" xfId="0" applyNumberFormat="1" applyFont="1" applyFill="1" applyBorder="1"/>
    <xf numFmtId="4" fontId="3" fillId="5" borderId="16" xfId="0" applyNumberFormat="1" applyFont="1" applyFill="1" applyBorder="1"/>
    <xf numFmtId="37" fontId="3" fillId="2" borderId="0" xfId="0" applyNumberFormat="1" applyFont="1" applyFill="1"/>
    <xf numFmtId="3" fontId="3" fillId="3" borderId="41" xfId="0" applyNumberFormat="1" applyFont="1" applyFill="1" applyBorder="1"/>
    <xf numFmtId="3" fontId="3" fillId="3" borderId="42" xfId="0" applyNumberFormat="1" applyFont="1" applyFill="1" applyBorder="1"/>
    <xf numFmtId="0" fontId="3" fillId="5" borderId="21" xfId="0" applyFont="1" applyFill="1" applyBorder="1"/>
    <xf numFmtId="0" fontId="7" fillId="2" borderId="0" xfId="0" applyFont="1" applyFill="1" applyAlignment="1">
      <alignment horizontal="left"/>
    </xf>
    <xf numFmtId="37" fontId="7" fillId="3" borderId="0" xfId="0" applyNumberFormat="1" applyFont="1" applyFill="1"/>
    <xf numFmtId="3" fontId="7" fillId="3" borderId="0" xfId="0" applyNumberFormat="1" applyFont="1" applyFill="1"/>
    <xf numFmtId="3" fontId="7" fillId="3" borderId="11" xfId="0" applyNumberFormat="1" applyFont="1" applyFill="1" applyBorder="1"/>
    <xf numFmtId="0" fontId="3" fillId="5" borderId="16" xfId="0" applyFont="1" applyFill="1" applyBorder="1"/>
    <xf numFmtId="49" fontId="3" fillId="2" borderId="0" xfId="0" applyNumberFormat="1" applyFont="1" applyFill="1" applyAlignment="1">
      <alignment horizontal="left"/>
    </xf>
    <xf numFmtId="3" fontId="3" fillId="2" borderId="4" xfId="0" applyNumberFormat="1" applyFont="1" applyFill="1" applyBorder="1"/>
    <xf numFmtId="4" fontId="3" fillId="2" borderId="0" xfId="0" applyNumberFormat="1" applyFont="1" applyFill="1"/>
    <xf numFmtId="0" fontId="7" fillId="2" borderId="21" xfId="0" applyFont="1" applyFill="1" applyBorder="1" applyAlignment="1">
      <alignment horizontal="left" wrapText="1"/>
    </xf>
    <xf numFmtId="0" fontId="0" fillId="2" borderId="22" xfId="0" applyFill="1" applyBorder="1"/>
    <xf numFmtId="0" fontId="0" fillId="2" borderId="24" xfId="0" applyFill="1" applyBorder="1"/>
    <xf numFmtId="49" fontId="7" fillId="2" borderId="0" xfId="0" applyNumberFormat="1" applyFont="1" applyFill="1" applyAlignment="1">
      <alignment horizontal="left"/>
    </xf>
    <xf numFmtId="0" fontId="7" fillId="2" borderId="16" xfId="0" applyFont="1" applyFill="1" applyBorder="1" applyAlignment="1">
      <alignment wrapText="1"/>
    </xf>
    <xf numFmtId="37" fontId="7" fillId="2" borderId="0" xfId="0" applyNumberFormat="1" applyFont="1" applyFill="1" applyAlignment="1">
      <alignment horizontal="center" wrapText="1"/>
    </xf>
    <xf numFmtId="164" fontId="3" fillId="3" borderId="3" xfId="0" applyNumberFormat="1" applyFont="1" applyFill="1" applyBorder="1" applyProtection="1">
      <protection locked="0"/>
    </xf>
    <xf numFmtId="164" fontId="3" fillId="3" borderId="7" xfId="0" applyNumberFormat="1" applyFont="1" applyFill="1" applyBorder="1" applyProtection="1">
      <protection locked="0"/>
    </xf>
    <xf numFmtId="0" fontId="3" fillId="2" borderId="21" xfId="0" applyFont="1" applyFill="1" applyBorder="1" applyAlignment="1">
      <alignment horizontal="right"/>
    </xf>
    <xf numFmtId="49" fontId="3" fillId="2" borderId="22" xfId="0" applyNumberFormat="1" applyFont="1" applyFill="1" applyBorder="1"/>
    <xf numFmtId="0" fontId="3" fillId="2" borderId="22" xfId="0" applyFont="1" applyFill="1" applyBorder="1" applyAlignment="1">
      <alignment wrapText="1"/>
    </xf>
    <xf numFmtId="4" fontId="3" fillId="2" borderId="22" xfId="0" applyNumberFormat="1" applyFont="1" applyFill="1" applyBorder="1"/>
    <xf numFmtId="37" fontId="3" fillId="2" borderId="22" xfId="0" applyNumberFormat="1" applyFont="1" applyFill="1" applyBorder="1"/>
    <xf numFmtId="3" fontId="19" fillId="2" borderId="13" xfId="0" applyNumberFormat="1" applyFont="1" applyFill="1" applyBorder="1" applyAlignment="1">
      <alignment horizontal="center" vertical="center" wrapText="1"/>
    </xf>
    <xf numFmtId="3" fontId="2" fillId="2" borderId="38" xfId="0" applyNumberFormat="1" applyFont="1" applyFill="1" applyBorder="1" applyAlignment="1">
      <alignment horizontal="center"/>
    </xf>
    <xf numFmtId="3" fontId="3" fillId="2" borderId="16" xfId="0" applyNumberFormat="1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3" fontId="3" fillId="2" borderId="0" xfId="0" applyNumberFormat="1" applyFont="1" applyFill="1" applyAlignment="1">
      <alignment horizontal="center"/>
    </xf>
    <xf numFmtId="3" fontId="3" fillId="5" borderId="0" xfId="0" applyNumberFormat="1" applyFont="1" applyFill="1" applyAlignment="1">
      <alignment horizontal="center"/>
    </xf>
    <xf numFmtId="3" fontId="3" fillId="2" borderId="11" xfId="0" applyNumberFormat="1" applyFont="1" applyFill="1" applyBorder="1" applyAlignment="1">
      <alignment horizontal="center"/>
    </xf>
    <xf numFmtId="3" fontId="3" fillId="3" borderId="38" xfId="0" applyNumberFormat="1" applyFont="1" applyFill="1" applyBorder="1"/>
    <xf numFmtId="3" fontId="3" fillId="3" borderId="21" xfId="0" applyNumberFormat="1" applyFont="1" applyFill="1" applyBorder="1"/>
    <xf numFmtId="49" fontId="3" fillId="2" borderId="0" xfId="0" applyNumberFormat="1" applyFont="1" applyFill="1" applyAlignment="1">
      <alignment horizontal="right"/>
    </xf>
    <xf numFmtId="0" fontId="2" fillId="5" borderId="18" xfId="0" applyFont="1" applyFill="1" applyBorder="1" applyAlignment="1">
      <alignment horizontal="center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wrapText="1" shrinkToFit="1"/>
      <protection locked="0"/>
    </xf>
    <xf numFmtId="0" fontId="3" fillId="3" borderId="19" xfId="0" applyFont="1" applyFill="1" applyBorder="1" applyAlignment="1" applyProtection="1">
      <alignment wrapText="1" shrinkToFit="1"/>
      <protection locked="0"/>
    </xf>
    <xf numFmtId="0" fontId="3" fillId="3" borderId="7" xfId="0" applyFont="1" applyFill="1" applyBorder="1" applyAlignment="1" applyProtection="1">
      <alignment wrapText="1"/>
      <protection locked="0"/>
    </xf>
    <xf numFmtId="0" fontId="3" fillId="3" borderId="8" xfId="0" applyFont="1" applyFill="1" applyBorder="1" applyAlignment="1" applyProtection="1">
      <alignment wrapText="1"/>
      <protection locked="0"/>
    </xf>
    <xf numFmtId="0" fontId="3" fillId="3" borderId="7" xfId="0" applyFont="1" applyFill="1" applyBorder="1" applyProtection="1">
      <protection locked="0"/>
    </xf>
    <xf numFmtId="0" fontId="3" fillId="3" borderId="8" xfId="0" applyFont="1" applyFill="1" applyBorder="1" applyProtection="1">
      <protection locked="0"/>
    </xf>
    <xf numFmtId="4" fontId="3" fillId="5" borderId="21" xfId="0" applyNumberFormat="1" applyFont="1" applyFill="1" applyBorder="1"/>
    <xf numFmtId="3" fontId="3" fillId="3" borderId="22" xfId="0" applyNumberFormat="1" applyFont="1" applyFill="1" applyBorder="1" applyProtection="1">
      <protection locked="0"/>
    </xf>
    <xf numFmtId="3" fontId="3" fillId="3" borderId="37" xfId="0" applyNumberFormat="1" applyFont="1" applyFill="1" applyBorder="1" applyProtection="1">
      <protection locked="0"/>
    </xf>
    <xf numFmtId="3" fontId="3" fillId="3" borderId="24" xfId="0" applyNumberFormat="1" applyFont="1" applyFill="1" applyBorder="1" applyProtection="1">
      <protection locked="0"/>
    </xf>
    <xf numFmtId="0" fontId="3" fillId="0" borderId="16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11" xfId="0" applyFont="1" applyBorder="1" applyAlignment="1" applyProtection="1">
      <alignment horizontal="left"/>
      <protection locked="0"/>
    </xf>
    <xf numFmtId="0" fontId="2" fillId="3" borderId="23" xfId="0" applyFont="1" applyFill="1" applyBorder="1" applyAlignment="1" applyProtection="1">
      <alignment horizontal="left"/>
      <protection locked="0"/>
    </xf>
    <xf numFmtId="0" fontId="0" fillId="0" borderId="22" xfId="0" applyBorder="1" applyProtection="1">
      <protection locked="0"/>
    </xf>
    <xf numFmtId="0" fontId="0" fillId="0" borderId="23" xfId="0" applyBorder="1" applyProtection="1">
      <protection locked="0"/>
    </xf>
    <xf numFmtId="0" fontId="3" fillId="3" borderId="7" xfId="0" applyFont="1" applyFill="1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49" fontId="2" fillId="2" borderId="10" xfId="0" applyNumberFormat="1" applyFont="1" applyFill="1" applyBorder="1" applyAlignment="1">
      <alignment horizontal="left" wrapText="1"/>
    </xf>
    <xf numFmtId="0" fontId="0" fillId="0" borderId="14" xfId="0" applyBorder="1"/>
    <xf numFmtId="0" fontId="0" fillId="0" borderId="7" xfId="0" applyBorder="1"/>
    <xf numFmtId="0" fontId="2" fillId="3" borderId="8" xfId="0" applyFont="1" applyFill="1" applyBorder="1" applyAlignment="1" applyProtection="1">
      <alignment horizontal="left"/>
      <protection locked="0"/>
    </xf>
    <xf numFmtId="0" fontId="0" fillId="0" borderId="8" xfId="0" applyBorder="1" applyProtection="1">
      <protection locked="0"/>
    </xf>
    <xf numFmtId="49" fontId="5" fillId="2" borderId="9" xfId="0" applyNumberFormat="1" applyFont="1" applyFill="1" applyBorder="1" applyAlignment="1">
      <alignment horizontal="left" vertical="top"/>
    </xf>
    <xf numFmtId="0" fontId="0" fillId="0" borderId="6" xfId="0" applyBorder="1"/>
    <xf numFmtId="49" fontId="6" fillId="2" borderId="10" xfId="0" applyNumberFormat="1" applyFont="1" applyFill="1" applyBorder="1" applyAlignment="1">
      <alignment horizontal="left" vertical="top" wrapText="1"/>
    </xf>
    <xf numFmtId="0" fontId="2" fillId="3" borderId="17" xfId="0" applyFont="1" applyFill="1" applyBorder="1" applyAlignment="1" applyProtection="1">
      <alignment horizontal="left"/>
      <protection locked="0"/>
    </xf>
    <xf numFmtId="0" fontId="0" fillId="0" borderId="46" xfId="0" applyBorder="1" applyProtection="1">
      <protection locked="0"/>
    </xf>
    <xf numFmtId="0" fontId="0" fillId="0" borderId="17" xfId="0" applyBorder="1" applyProtection="1">
      <protection locked="0"/>
    </xf>
    <xf numFmtId="0" fontId="6" fillId="2" borderId="0" xfId="0" applyFont="1" applyFill="1" applyAlignment="1">
      <alignment horizontal="left" vertical="center" wrapText="1"/>
    </xf>
    <xf numFmtId="0" fontId="3" fillId="0" borderId="0" xfId="0" applyFont="1"/>
    <xf numFmtId="0" fontId="2" fillId="3" borderId="15" xfId="0" applyFont="1" applyFill="1" applyBorder="1" applyAlignment="1" applyProtection="1">
      <alignment horizontal="left"/>
      <protection locked="0"/>
    </xf>
    <xf numFmtId="0" fontId="0" fillId="0" borderId="45" xfId="0" applyBorder="1" applyProtection="1">
      <protection locked="0"/>
    </xf>
    <xf numFmtId="0" fontId="0" fillId="0" borderId="15" xfId="0" applyBorder="1" applyProtection="1">
      <protection locked="0"/>
    </xf>
    <xf numFmtId="0" fontId="2" fillId="3" borderId="24" xfId="0" applyFont="1" applyFill="1" applyBorder="1" applyAlignment="1" applyProtection="1">
      <alignment horizontal="left"/>
      <protection locked="0"/>
    </xf>
    <xf numFmtId="0" fontId="0" fillId="0" borderId="24" xfId="0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4" xfId="0" applyBorder="1"/>
    <xf numFmtId="0" fontId="0" fillId="0" borderId="16" xfId="0" applyBorder="1"/>
    <xf numFmtId="0" fontId="0" fillId="0" borderId="27" xfId="0" applyBorder="1"/>
    <xf numFmtId="0" fontId="0" fillId="0" borderId="38" xfId="0" applyBorder="1"/>
    <xf numFmtId="0" fontId="0" fillId="0" borderId="28" xfId="0" applyBorder="1"/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22" xfId="0" applyFont="1" applyFill="1" applyBorder="1" applyAlignment="1" applyProtection="1">
      <alignment horizontal="left"/>
      <protection locked="0"/>
    </xf>
    <xf numFmtId="0" fontId="6" fillId="2" borderId="3" xfId="0" applyFont="1" applyFill="1" applyBorder="1" applyAlignment="1">
      <alignment horizontal="left" vertical="top" wrapText="1"/>
    </xf>
    <xf numFmtId="0" fontId="14" fillId="4" borderId="29" xfId="0" applyFont="1" applyFill="1" applyBorder="1" applyAlignment="1">
      <alignment horizontal="center"/>
    </xf>
    <xf numFmtId="0" fontId="0" fillId="0" borderId="5" xfId="0" applyBorder="1"/>
    <xf numFmtId="0" fontId="3" fillId="3" borderId="10" xfId="0" applyFont="1" applyFill="1" applyBorder="1" applyAlignment="1" applyProtection="1">
      <alignment horizontal="left" wrapText="1"/>
      <protection locked="0"/>
    </xf>
    <xf numFmtId="0" fontId="0" fillId="0" borderId="10" xfId="0" applyBorder="1" applyProtection="1">
      <protection locked="0"/>
    </xf>
    <xf numFmtId="0" fontId="3" fillId="2" borderId="0" xfId="0" applyFont="1" applyFill="1" applyAlignment="1">
      <alignment horizontal="left" wrapText="1"/>
    </xf>
    <xf numFmtId="0" fontId="18" fillId="4" borderId="29" xfId="0" applyFont="1" applyFill="1" applyBorder="1" applyAlignment="1">
      <alignment horizontal="center"/>
    </xf>
    <xf numFmtId="3" fontId="3" fillId="2" borderId="30" xfId="0" applyNumberFormat="1" applyFont="1" applyFill="1" applyBorder="1" applyAlignment="1">
      <alignment horizontal="center"/>
    </xf>
    <xf numFmtId="0" fontId="0" fillId="0" borderId="10" xfId="0" applyBorder="1"/>
    <xf numFmtId="0" fontId="0" fillId="0" borderId="19" xfId="0" applyBorder="1"/>
    <xf numFmtId="0" fontId="3" fillId="3" borderId="7" xfId="0" applyFont="1" applyFill="1" applyBorder="1" applyAlignment="1" applyProtection="1">
      <alignment horizontal="left" wrapText="1"/>
      <protection locked="0"/>
    </xf>
    <xf numFmtId="0" fontId="7" fillId="2" borderId="7" xfId="0" applyFont="1" applyFill="1" applyBorder="1" applyAlignment="1">
      <alignment horizontal="left" vertical="top" wrapText="1"/>
    </xf>
    <xf numFmtId="0" fontId="20" fillId="2" borderId="34" xfId="0" applyFont="1" applyFill="1" applyBorder="1" applyAlignment="1">
      <alignment horizontal="center"/>
    </xf>
    <xf numFmtId="49" fontId="3" fillId="0" borderId="0" xfId="0" applyNumberFormat="1" applyFont="1"/>
    <xf numFmtId="0" fontId="17" fillId="0" borderId="0" xfId="0" applyFont="1"/>
    <xf numFmtId="3" fontId="3" fillId="0" borderId="0" xfId="0" applyNumberFormat="1" applyFont="1"/>
    <xf numFmtId="0" fontId="0" fillId="0" borderId="11" xfId="0" applyBorder="1"/>
    <xf numFmtId="0" fontId="7" fillId="2" borderId="0" xfId="0" applyFont="1" applyFill="1" applyAlignment="1">
      <alignment horizontal="left" vertical="top" wrapText="1"/>
    </xf>
    <xf numFmtId="0" fontId="20" fillId="2" borderId="3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left" wrapText="1"/>
    </xf>
    <xf numFmtId="0" fontId="3" fillId="3" borderId="19" xfId="0" applyFont="1" applyFill="1" applyBorder="1" applyAlignment="1" applyProtection="1">
      <alignment horizontal="left" wrapText="1"/>
      <protection locked="0"/>
    </xf>
    <xf numFmtId="0" fontId="0" fillId="0" borderId="19" xfId="0" applyBorder="1" applyProtection="1">
      <protection locked="0"/>
    </xf>
    <xf numFmtId="0" fontId="3" fillId="3" borderId="8" xfId="0" applyFont="1" applyFill="1" applyBorder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7" fillId="2" borderId="22" xfId="0" applyFont="1" applyFill="1" applyBorder="1" applyAlignment="1">
      <alignment horizontal="left" vertical="top" wrapText="1"/>
    </xf>
    <xf numFmtId="0" fontId="0" fillId="0" borderId="22" xfId="0" applyBorder="1"/>
    <xf numFmtId="0" fontId="7" fillId="2" borderId="16" xfId="0" applyFont="1" applyFill="1" applyBorder="1" applyAlignment="1">
      <alignment horizontal="left"/>
    </xf>
    <xf numFmtId="0" fontId="7" fillId="0" borderId="0" xfId="0" applyFont="1"/>
    <xf numFmtId="3" fontId="2" fillId="2" borderId="40" xfId="0" applyNumberFormat="1" applyFont="1" applyFill="1" applyBorder="1" applyAlignment="1">
      <alignment horizontal="center"/>
    </xf>
    <xf numFmtId="0" fontId="0" fillId="0" borderId="3" xfId="0" applyBorder="1"/>
    <xf numFmtId="0" fontId="0" fillId="0" borderId="47" xfId="0" applyBorder="1"/>
    <xf numFmtId="49" fontId="3" fillId="2" borderId="0" xfId="0" applyNumberFormat="1" applyFont="1" applyFill="1" applyAlignment="1">
      <alignment horizontal="left"/>
    </xf>
    <xf numFmtId="0" fontId="7" fillId="2" borderId="11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49" fontId="3" fillId="2" borderId="22" xfId="0" applyNumberFormat="1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horizontal="left" vertical="top" wrapText="1"/>
    </xf>
    <xf numFmtId="0" fontId="3" fillId="0" borderId="34" xfId="0" applyFont="1" applyBorder="1" applyAlignment="1" applyProtection="1">
      <alignment horizontal="left"/>
      <protection locked="0"/>
    </xf>
    <xf numFmtId="0" fontId="3" fillId="0" borderId="34" xfId="0" applyFont="1" applyBorder="1" applyAlignment="1" applyProtection="1">
      <alignment horizontal="center"/>
      <protection locked="0"/>
    </xf>
    <xf numFmtId="0" fontId="3" fillId="0" borderId="43" xfId="0" applyFont="1" applyBorder="1" applyAlignment="1" applyProtection="1">
      <alignment horizontal="left"/>
      <protection locked="0"/>
    </xf>
    <xf numFmtId="3" fontId="3" fillId="2" borderId="40" xfId="0" applyNumberFormat="1" applyFont="1" applyFill="1" applyBorder="1" applyAlignment="1">
      <alignment horizontal="center"/>
    </xf>
    <xf numFmtId="0" fontId="18" fillId="4" borderId="34" xfId="0" applyFont="1" applyFill="1" applyBorder="1" applyAlignment="1">
      <alignment horizontal="center"/>
    </xf>
    <xf numFmtId="14" fontId="3" fillId="0" borderId="0" xfId="0" applyNumberFormat="1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4"/>
  <sheetViews>
    <sheetView tabSelected="1" zoomScaleNormal="100" workbookViewId="0"/>
  </sheetViews>
  <sheetFormatPr defaultColWidth="8.6640625" defaultRowHeight="12.75" x14ac:dyDescent="0.35"/>
  <cols>
    <col min="1" max="1" width="83" customWidth="1"/>
  </cols>
  <sheetData>
    <row r="1" spans="1:1" ht="17.25" customHeight="1" x14ac:dyDescent="0.45">
      <c r="A1" s="1" t="s">
        <v>0</v>
      </c>
    </row>
    <row r="3" spans="1:1" ht="12.75" customHeight="1" x14ac:dyDescent="0.35">
      <c r="A3" s="2" t="s">
        <v>1</v>
      </c>
    </row>
    <row r="4" spans="1:1" ht="12.75" customHeight="1" x14ac:dyDescent="0.35">
      <c r="A4" s="2" t="s">
        <v>2</v>
      </c>
    </row>
    <row r="5" spans="1:1" ht="12.75" customHeight="1" x14ac:dyDescent="0.35">
      <c r="A5" t="s">
        <v>3</v>
      </c>
    </row>
    <row r="6" spans="1:1" ht="12.75" customHeight="1" x14ac:dyDescent="0.35">
      <c r="A6" t="s">
        <v>4</v>
      </c>
    </row>
    <row r="7" spans="1:1" ht="12.75" customHeight="1" x14ac:dyDescent="0.35">
      <c r="A7" t="s">
        <v>5</v>
      </c>
    </row>
    <row r="9" spans="1:1" ht="12.75" customHeight="1" x14ac:dyDescent="0.35">
      <c r="A9" s="3" t="s">
        <v>6</v>
      </c>
    </row>
    <row r="10" spans="1:1" ht="12.75" customHeight="1" x14ac:dyDescent="0.35">
      <c r="A10" s="3" t="s">
        <v>7</v>
      </c>
    </row>
    <row r="11" spans="1:1" ht="12.75" customHeight="1" x14ac:dyDescent="0.35">
      <c r="A11" s="3" t="s">
        <v>8</v>
      </c>
    </row>
    <row r="13" spans="1:1" ht="12.75" customHeight="1" x14ac:dyDescent="0.35">
      <c r="A13" t="s">
        <v>9</v>
      </c>
    </row>
    <row r="14" spans="1:1" ht="12.75" customHeight="1" x14ac:dyDescent="0.35">
      <c r="A14" t="s">
        <v>10</v>
      </c>
    </row>
    <row r="15" spans="1:1" ht="12.75" customHeight="1" x14ac:dyDescent="0.35">
      <c r="A15" t="s">
        <v>11</v>
      </c>
    </row>
    <row r="17" spans="1:1" ht="12.75" customHeight="1" x14ac:dyDescent="0.35">
      <c r="A17" t="s">
        <v>12</v>
      </c>
    </row>
    <row r="18" spans="1:1" ht="12.75" customHeight="1" x14ac:dyDescent="0.35">
      <c r="A18" s="2" t="s">
        <v>13</v>
      </c>
    </row>
    <row r="19" spans="1:1" ht="12.75" customHeight="1" x14ac:dyDescent="0.35">
      <c r="A19" s="2" t="s">
        <v>14</v>
      </c>
    </row>
    <row r="21" spans="1:1" ht="12.75" customHeight="1" x14ac:dyDescent="0.35">
      <c r="A21" s="2" t="s">
        <v>15</v>
      </c>
    </row>
    <row r="22" spans="1:1" ht="12.75" customHeight="1" x14ac:dyDescent="0.35">
      <c r="A22" s="2" t="s">
        <v>16</v>
      </c>
    </row>
    <row r="23" spans="1:1" ht="12.75" customHeight="1" x14ac:dyDescent="0.35">
      <c r="A23" t="s">
        <v>17</v>
      </c>
    </row>
    <row r="24" spans="1:1" ht="12.75" customHeight="1" x14ac:dyDescent="0.35">
      <c r="A24" s="2" t="s">
        <v>18</v>
      </c>
    </row>
  </sheetData>
  <sheetProtection password="CBEB" sheet="1" objects="1" scenarios="1"/>
  <pageMargins left="0.75" right="0.75" top="1" bottom="1" header="0.511811023622047" footer="0.511811023622047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8"/>
  <sheetViews>
    <sheetView zoomScaleNormal="100" workbookViewId="0">
      <selection activeCell="I8" sqref="I8"/>
    </sheetView>
  </sheetViews>
  <sheetFormatPr defaultColWidth="9.1328125" defaultRowHeight="13.5" x14ac:dyDescent="0.35"/>
  <cols>
    <col min="1" max="1" width="2.53125" style="4" customWidth="1"/>
    <col min="2" max="2" width="1.86328125" style="102" customWidth="1"/>
    <col min="3" max="3" width="1.86328125" style="4" customWidth="1"/>
    <col min="4" max="4" width="23.86328125" style="4" customWidth="1"/>
    <col min="5" max="5" width="3.1328125" style="103" customWidth="1"/>
    <col min="6" max="6" width="1.6640625" style="4" customWidth="1"/>
    <col min="7" max="7" width="13.53125" style="104" customWidth="1"/>
    <col min="8" max="8" width="1.6640625" style="4" customWidth="1"/>
    <col min="9" max="9" width="13.53125" style="104" customWidth="1"/>
    <col min="10" max="10" width="1.6640625" style="104" customWidth="1"/>
    <col min="11" max="11" width="13.53125" style="104" customWidth="1"/>
    <col min="12" max="12" width="1.6640625" style="104" customWidth="1"/>
    <col min="13" max="13" width="13.53125" style="104" customWidth="1"/>
    <col min="14" max="14" width="1.6640625" style="104" customWidth="1"/>
    <col min="15" max="15" width="13.53125" style="104" customWidth="1"/>
    <col min="16" max="16" width="9.1328125" style="4" customWidth="1"/>
    <col min="17" max="16384" width="9.1328125" style="4"/>
  </cols>
  <sheetData>
    <row r="1" spans="1:15" ht="15" customHeight="1" x14ac:dyDescent="0.4">
      <c r="A1" s="317" t="s">
        <v>291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13"/>
    </row>
    <row r="2" spans="1:15" ht="15.75" customHeight="1" x14ac:dyDescent="0.4">
      <c r="A2" s="10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7"/>
    </row>
    <row r="3" spans="1:15" ht="15.75" customHeight="1" x14ac:dyDescent="0.35">
      <c r="A3" s="108"/>
      <c r="B3" s="20"/>
      <c r="C3" s="17"/>
      <c r="D3" s="17"/>
      <c r="E3" s="109"/>
      <c r="F3" s="17"/>
      <c r="G3" s="110"/>
      <c r="H3" s="17"/>
      <c r="I3" s="110"/>
      <c r="J3" s="110"/>
      <c r="K3" s="110"/>
      <c r="L3" s="110"/>
      <c r="M3" s="110"/>
      <c r="N3" s="110"/>
      <c r="O3" s="111"/>
    </row>
    <row r="4" spans="1:15" ht="14.25" customHeight="1" x14ac:dyDescent="0.4">
      <c r="A4" s="112"/>
      <c r="B4" s="20"/>
      <c r="C4" s="17"/>
      <c r="D4" s="17"/>
      <c r="E4" s="109"/>
      <c r="F4" s="17"/>
      <c r="G4" s="352" t="s">
        <v>140</v>
      </c>
      <c r="H4" s="341"/>
      <c r="I4" s="341"/>
      <c r="J4" s="341"/>
      <c r="K4" s="341"/>
      <c r="L4" s="341"/>
      <c r="M4" s="341"/>
      <c r="N4" s="341"/>
      <c r="O4" s="342"/>
    </row>
    <row r="5" spans="1:15" ht="45" customHeight="1" x14ac:dyDescent="0.35">
      <c r="A5" s="28"/>
      <c r="B5" s="20"/>
      <c r="C5" s="182"/>
      <c r="D5" s="17"/>
      <c r="E5" s="109"/>
      <c r="F5" s="17"/>
      <c r="G5" s="253" t="s">
        <v>141</v>
      </c>
      <c r="H5" s="114"/>
      <c r="I5" s="115" t="s">
        <v>142</v>
      </c>
      <c r="J5" s="116"/>
      <c r="K5" s="117" t="str">
        <f>'P_1_Info_&amp;_Instructions'!H15&amp;""</f>
        <v/>
      </c>
      <c r="L5" s="116"/>
      <c r="M5" s="117" t="str">
        <f>'P_1_Info_&amp;_Instructions'!H16&amp;""</f>
        <v/>
      </c>
      <c r="N5" s="116"/>
      <c r="O5" s="118" t="str">
        <f>'P_1_Info_&amp;_Instructions'!H17&amp;""</f>
        <v/>
      </c>
    </row>
    <row r="6" spans="1:15" ht="14.25" customHeight="1" x14ac:dyDescent="0.35">
      <c r="A6" s="28"/>
      <c r="B6" s="20"/>
      <c r="C6" s="17"/>
      <c r="D6" s="17"/>
      <c r="E6" s="109"/>
      <c r="F6" s="17"/>
      <c r="G6" s="254"/>
      <c r="H6" s="120"/>
      <c r="I6" s="121" t="s">
        <v>143</v>
      </c>
      <c r="J6" s="122"/>
      <c r="K6" s="121" t="s">
        <v>143</v>
      </c>
      <c r="L6" s="122"/>
      <c r="M6" s="121" t="s">
        <v>143</v>
      </c>
      <c r="N6" s="122"/>
      <c r="O6" s="123" t="s">
        <v>143</v>
      </c>
    </row>
    <row r="7" spans="1:15" ht="14.25" customHeight="1" x14ac:dyDescent="0.35">
      <c r="A7" s="28"/>
      <c r="B7" s="20"/>
      <c r="C7" s="17"/>
      <c r="D7" s="17"/>
      <c r="E7" s="109"/>
      <c r="F7" s="17"/>
      <c r="G7" s="255"/>
      <c r="H7" s="256"/>
      <c r="I7" s="257"/>
      <c r="J7" s="258"/>
      <c r="K7" s="257"/>
      <c r="L7" s="258"/>
      <c r="M7" s="257"/>
      <c r="N7" s="258"/>
      <c r="O7" s="259"/>
    </row>
    <row r="8" spans="1:15" ht="28.5" customHeight="1" x14ac:dyDescent="0.4">
      <c r="A8" s="124"/>
      <c r="B8" s="243" t="s">
        <v>292</v>
      </c>
      <c r="C8" s="135"/>
      <c r="D8" s="135" t="s">
        <v>293</v>
      </c>
      <c r="E8" s="109"/>
      <c r="F8" s="17" t="s">
        <v>145</v>
      </c>
      <c r="G8" s="260">
        <f>ROUND(SUM(I8,K8,M8,O8),0)</f>
        <v>8978</v>
      </c>
      <c r="H8" s="131" t="s">
        <v>145</v>
      </c>
      <c r="I8" s="128">
        <v>8978</v>
      </c>
      <c r="J8" s="129" t="s">
        <v>145</v>
      </c>
      <c r="K8" s="128"/>
      <c r="L8" s="129" t="s">
        <v>145</v>
      </c>
      <c r="M8" s="128"/>
      <c r="N8" s="129" t="s">
        <v>145</v>
      </c>
      <c r="O8" s="130"/>
    </row>
    <row r="9" spans="1:15" ht="28.5" customHeight="1" x14ac:dyDescent="0.4">
      <c r="A9" s="124"/>
      <c r="B9" s="243" t="s">
        <v>294</v>
      </c>
      <c r="C9" s="135"/>
      <c r="D9" s="135" t="s">
        <v>295</v>
      </c>
      <c r="E9" s="109"/>
      <c r="F9" s="17"/>
      <c r="G9" s="260">
        <f>ROUND(SUM(I9,K9,M9,O9),0)</f>
        <v>10097</v>
      </c>
      <c r="H9" s="131"/>
      <c r="I9" s="144">
        <f>P_4_Receipts!I34</f>
        <v>10097</v>
      </c>
      <c r="J9" s="129"/>
      <c r="K9" s="144">
        <f>P_4_Receipts!K34</f>
        <v>0</v>
      </c>
      <c r="L9" s="129"/>
      <c r="M9" s="144">
        <f>P_4_Receipts!M34</f>
        <v>0</v>
      </c>
      <c r="N9" s="129"/>
      <c r="O9" s="145">
        <f>P_4_Receipts!O34</f>
        <v>0</v>
      </c>
    </row>
    <row r="10" spans="1:15" ht="28.5" customHeight="1" x14ac:dyDescent="0.4">
      <c r="A10" s="124"/>
      <c r="B10" s="243" t="s">
        <v>296</v>
      </c>
      <c r="C10" s="135"/>
      <c r="D10" s="135" t="s">
        <v>297</v>
      </c>
      <c r="E10" s="109"/>
      <c r="F10" s="17"/>
      <c r="G10" s="260">
        <f>ROUND(SUM(I10,K10,M10,O10),0)</f>
        <v>12343</v>
      </c>
      <c r="H10" s="131"/>
      <c r="I10" s="144">
        <f>P_6_Disbursements!I23</f>
        <v>12343</v>
      </c>
      <c r="J10" s="129"/>
      <c r="K10" s="144">
        <f>P_6_Disbursements!K23</f>
        <v>0</v>
      </c>
      <c r="L10" s="129"/>
      <c r="M10" s="144">
        <f>P_6_Disbursements!M23</f>
        <v>0</v>
      </c>
      <c r="N10" s="129"/>
      <c r="O10" s="145">
        <f>P_6_Disbursements!O23</f>
        <v>0</v>
      </c>
    </row>
    <row r="11" spans="1:15" ht="28.5" customHeight="1" x14ac:dyDescent="0.4">
      <c r="A11" s="124"/>
      <c r="B11" s="243" t="s">
        <v>298</v>
      </c>
      <c r="C11" s="135"/>
      <c r="D11" s="135" t="s">
        <v>299</v>
      </c>
      <c r="E11" s="109"/>
      <c r="F11" s="18" t="s">
        <v>145</v>
      </c>
      <c r="G11" s="261">
        <f>ROUND(+G8+G9-G10,0)</f>
        <v>6732</v>
      </c>
      <c r="H11" s="150" t="s">
        <v>145</v>
      </c>
      <c r="I11" s="144">
        <f>ROUND(+I8+I9-I10,0)</f>
        <v>6732</v>
      </c>
      <c r="J11" s="152" t="s">
        <v>145</v>
      </c>
      <c r="K11" s="151">
        <f>ROUND(+K8+K9-K10,0)</f>
        <v>0</v>
      </c>
      <c r="L11" s="152" t="s">
        <v>145</v>
      </c>
      <c r="M11" s="151">
        <f>ROUND(+M8+M9-M10,0)</f>
        <v>0</v>
      </c>
      <c r="N11" s="152" t="s">
        <v>145</v>
      </c>
      <c r="O11" s="153">
        <f>ROUND(+O8+O9-O10,0)</f>
        <v>0</v>
      </c>
    </row>
    <row r="12" spans="1:15" ht="14.25" customHeight="1" x14ac:dyDescent="0.35">
      <c r="A12" s="28"/>
      <c r="B12" s="262"/>
      <c r="C12" s="17"/>
      <c r="D12" s="17"/>
      <c r="E12" s="109"/>
      <c r="F12" s="17"/>
      <c r="G12" s="110"/>
      <c r="H12" s="25"/>
      <c r="I12" s="110"/>
      <c r="J12" s="161"/>
      <c r="K12" s="110"/>
      <c r="L12" s="161"/>
      <c r="M12" s="110"/>
      <c r="N12" s="161"/>
      <c r="O12" s="111"/>
    </row>
    <row r="13" spans="1:15" ht="14.25" customHeight="1" x14ac:dyDescent="0.4">
      <c r="A13" s="353" t="s">
        <v>300</v>
      </c>
      <c r="B13" s="324"/>
      <c r="C13" s="296"/>
      <c r="D13" s="296"/>
      <c r="E13" s="325"/>
      <c r="F13" s="296"/>
      <c r="G13" s="326"/>
      <c r="H13" s="296"/>
      <c r="I13" s="326"/>
      <c r="J13" s="326"/>
      <c r="K13" s="326"/>
      <c r="L13" s="326"/>
      <c r="M13" s="326"/>
      <c r="N13" s="326"/>
      <c r="O13" s="327"/>
    </row>
    <row r="14" spans="1:15" ht="14.25" customHeight="1" x14ac:dyDescent="0.4">
      <c r="A14" s="323" t="s">
        <v>301</v>
      </c>
      <c r="B14" s="324"/>
      <c r="C14" s="296"/>
      <c r="D14" s="296"/>
      <c r="E14" s="325"/>
      <c r="F14" s="296"/>
      <c r="G14" s="326"/>
      <c r="H14" s="296"/>
      <c r="I14" s="326"/>
      <c r="J14" s="326"/>
      <c r="K14" s="326"/>
      <c r="L14" s="326"/>
      <c r="M14" s="326"/>
      <c r="N14" s="326"/>
      <c r="O14" s="327"/>
    </row>
    <row r="15" spans="1:15" ht="14.25" customHeight="1" x14ac:dyDescent="0.4">
      <c r="A15" s="323" t="s">
        <v>302</v>
      </c>
      <c r="B15" s="324"/>
      <c r="C15" s="296"/>
      <c r="D15" s="296"/>
      <c r="E15" s="325"/>
      <c r="F15" s="296"/>
      <c r="G15" s="326"/>
      <c r="H15" s="296"/>
      <c r="I15" s="326"/>
      <c r="J15" s="326"/>
      <c r="K15" s="326"/>
      <c r="L15" s="326"/>
      <c r="M15" s="326"/>
      <c r="N15" s="326"/>
      <c r="O15" s="327"/>
    </row>
    <row r="16" spans="1:15" ht="14.25" customHeight="1" x14ac:dyDescent="0.35">
      <c r="A16" s="350"/>
      <c r="B16" s="334"/>
      <c r="C16" s="334"/>
      <c r="D16" s="334"/>
      <c r="E16" s="334"/>
      <c r="F16" s="334"/>
      <c r="G16" s="334"/>
      <c r="H16" s="334"/>
      <c r="I16" s="334"/>
      <c r="J16" s="334"/>
      <c r="K16" s="334"/>
      <c r="L16" s="334"/>
      <c r="M16" s="334"/>
      <c r="N16" s="334"/>
      <c r="O16" s="335"/>
    </row>
    <row r="17" spans="1:15" ht="14.25" customHeight="1" x14ac:dyDescent="0.35">
      <c r="A17" s="350" t="s">
        <v>303</v>
      </c>
      <c r="B17" s="334"/>
      <c r="C17" s="334"/>
      <c r="D17" s="334"/>
      <c r="E17" s="334"/>
      <c r="F17" s="334"/>
      <c r="G17" s="334"/>
      <c r="H17" s="334"/>
      <c r="I17" s="334"/>
      <c r="J17" s="334"/>
      <c r="K17" s="334"/>
      <c r="L17" s="334"/>
      <c r="M17" s="334"/>
      <c r="N17" s="334"/>
      <c r="O17" s="335"/>
    </row>
    <row r="18" spans="1:15" ht="14.25" customHeight="1" x14ac:dyDescent="0.35">
      <c r="A18" s="350" t="s">
        <v>304</v>
      </c>
      <c r="B18" s="334"/>
      <c r="C18" s="334"/>
      <c r="D18" s="334"/>
      <c r="E18" s="334"/>
      <c r="F18" s="334"/>
      <c r="G18" s="334"/>
      <c r="H18" s="334"/>
      <c r="I18" s="334"/>
      <c r="J18" s="334"/>
      <c r="K18" s="334"/>
      <c r="L18" s="334"/>
      <c r="M18" s="334"/>
      <c r="N18" s="334"/>
      <c r="O18" s="335"/>
    </row>
    <row r="19" spans="1:15" ht="14.25" customHeight="1" x14ac:dyDescent="0.35">
      <c r="A19" s="350" t="s">
        <v>305</v>
      </c>
      <c r="B19" s="334"/>
      <c r="C19" s="334"/>
      <c r="D19" s="334"/>
      <c r="E19" s="334"/>
      <c r="F19" s="334"/>
      <c r="G19" s="334"/>
      <c r="H19" s="334"/>
      <c r="I19" s="334"/>
      <c r="J19" s="334"/>
      <c r="K19" s="334"/>
      <c r="L19" s="334"/>
      <c r="M19" s="334"/>
      <c r="N19" s="334"/>
      <c r="O19" s="335"/>
    </row>
    <row r="20" spans="1:15" ht="14.25" customHeight="1" x14ac:dyDescent="0.35">
      <c r="A20" s="350" t="s">
        <v>306</v>
      </c>
      <c r="B20" s="334"/>
      <c r="C20" s="334"/>
      <c r="D20" s="334"/>
      <c r="E20" s="334"/>
      <c r="F20" s="334"/>
      <c r="G20" s="334"/>
      <c r="H20" s="334"/>
      <c r="I20" s="334"/>
      <c r="J20" s="334"/>
      <c r="K20" s="334"/>
      <c r="L20" s="334"/>
      <c r="M20" s="334"/>
      <c r="N20" s="334"/>
      <c r="O20" s="335"/>
    </row>
    <row r="21" spans="1:15" ht="14.25" customHeight="1" x14ac:dyDescent="0.35">
      <c r="A21" s="350"/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  <c r="O21" s="335"/>
    </row>
    <row r="22" spans="1:15" ht="14.25" customHeight="1" x14ac:dyDescent="0.35">
      <c r="A22" s="349"/>
      <c r="B22" s="334"/>
      <c r="C22" s="334"/>
      <c r="D22" s="334"/>
      <c r="E22" s="334"/>
      <c r="F22" s="334"/>
      <c r="G22" s="334"/>
      <c r="H22" s="334"/>
      <c r="I22" s="334"/>
      <c r="J22" s="334"/>
      <c r="K22" s="334"/>
      <c r="L22" s="334"/>
      <c r="M22" s="334"/>
      <c r="N22" s="334"/>
      <c r="O22" s="335"/>
    </row>
    <row r="23" spans="1:15" ht="14.25" customHeight="1" x14ac:dyDescent="0.35">
      <c r="A23" s="349"/>
      <c r="B23" s="334"/>
      <c r="C23" s="334"/>
      <c r="D23" s="334"/>
      <c r="E23" s="334"/>
      <c r="F23" s="334"/>
      <c r="G23" s="334"/>
      <c r="H23" s="334"/>
      <c r="I23" s="334"/>
      <c r="J23" s="334"/>
      <c r="K23" s="334"/>
      <c r="L23" s="334"/>
      <c r="M23" s="334"/>
      <c r="N23" s="334"/>
      <c r="O23" s="335"/>
    </row>
    <row r="24" spans="1:15" ht="14.25" customHeight="1" x14ac:dyDescent="0.35">
      <c r="A24" s="349"/>
      <c r="B24" s="334"/>
      <c r="C24" s="334"/>
      <c r="D24" s="334"/>
      <c r="E24" s="334"/>
      <c r="F24" s="334"/>
      <c r="G24" s="334"/>
      <c r="H24" s="334"/>
      <c r="I24" s="334"/>
      <c r="J24" s="334"/>
      <c r="K24" s="334"/>
      <c r="L24" s="334"/>
      <c r="M24" s="334"/>
      <c r="N24" s="334"/>
      <c r="O24" s="335"/>
    </row>
    <row r="25" spans="1:15" ht="14.25" customHeight="1" x14ac:dyDescent="0.35">
      <c r="A25" s="349"/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4"/>
      <c r="M25" s="334"/>
      <c r="N25" s="334"/>
      <c r="O25" s="335"/>
    </row>
    <row r="26" spans="1:15" ht="14.25" customHeight="1" x14ac:dyDescent="0.35">
      <c r="A26" s="349"/>
      <c r="B26" s="334"/>
      <c r="C26" s="334"/>
      <c r="D26" s="334"/>
      <c r="E26" s="334"/>
      <c r="F26" s="334"/>
      <c r="G26" s="334"/>
      <c r="H26" s="334"/>
      <c r="I26" s="334"/>
      <c r="J26" s="334"/>
      <c r="K26" s="334"/>
      <c r="L26" s="334"/>
      <c r="M26" s="334"/>
      <c r="N26" s="334"/>
      <c r="O26" s="335"/>
    </row>
    <row r="27" spans="1:15" ht="14.25" customHeight="1" x14ac:dyDescent="0.35">
      <c r="A27" s="349"/>
      <c r="B27" s="334"/>
      <c r="C27" s="334"/>
      <c r="D27" s="334"/>
      <c r="E27" s="334"/>
      <c r="F27" s="334"/>
      <c r="G27" s="334"/>
      <c r="H27" s="334"/>
      <c r="I27" s="334"/>
      <c r="J27" s="334"/>
      <c r="K27" s="334"/>
      <c r="L27" s="334"/>
      <c r="M27" s="334"/>
      <c r="N27" s="334"/>
      <c r="O27" s="335"/>
    </row>
    <row r="28" spans="1:15" ht="14.25" customHeight="1" x14ac:dyDescent="0.35">
      <c r="A28" s="349"/>
      <c r="B28" s="334"/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5"/>
    </row>
    <row r="29" spans="1:15" ht="14.25" customHeight="1" x14ac:dyDescent="0.35">
      <c r="A29" s="349"/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5"/>
    </row>
    <row r="30" spans="1:15" ht="14.25" customHeight="1" x14ac:dyDescent="0.35">
      <c r="A30" s="349"/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5"/>
    </row>
    <row r="31" spans="1:15" ht="14.25" customHeight="1" x14ac:dyDescent="0.35">
      <c r="A31" s="349"/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5"/>
    </row>
    <row r="32" spans="1:15" ht="14.25" customHeight="1" x14ac:dyDescent="0.35">
      <c r="A32" s="349"/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5"/>
    </row>
    <row r="33" spans="1:15" ht="14.25" customHeight="1" x14ac:dyDescent="0.35">
      <c r="A33" s="349"/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5"/>
    </row>
    <row r="34" spans="1:15" ht="14.25" customHeight="1" x14ac:dyDescent="0.35">
      <c r="A34" s="349"/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5"/>
    </row>
    <row r="35" spans="1:15" ht="14.25" customHeight="1" x14ac:dyDescent="0.35">
      <c r="A35" s="349"/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5"/>
    </row>
    <row r="36" spans="1:15" ht="14.25" customHeight="1" x14ac:dyDescent="0.35">
      <c r="A36" s="349"/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5"/>
    </row>
    <row r="37" spans="1:15" ht="14.25" customHeight="1" x14ac:dyDescent="0.35">
      <c r="A37" s="349"/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5"/>
    </row>
    <row r="38" spans="1:15" ht="14.25" customHeight="1" x14ac:dyDescent="0.35">
      <c r="A38" s="349"/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5"/>
    </row>
    <row r="39" spans="1:15" ht="14.25" customHeight="1" x14ac:dyDescent="0.35">
      <c r="A39" s="349"/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5"/>
    </row>
    <row r="40" spans="1:15" ht="14.25" customHeight="1" x14ac:dyDescent="0.35">
      <c r="A40" s="349"/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5"/>
    </row>
    <row r="41" spans="1:15" ht="14.25" customHeight="1" x14ac:dyDescent="0.35">
      <c r="A41" s="349"/>
      <c r="B41" s="334"/>
      <c r="C41" s="334"/>
      <c r="D41" s="334"/>
      <c r="E41" s="334"/>
      <c r="F41" s="334"/>
      <c r="G41" s="334"/>
      <c r="H41" s="334"/>
      <c r="I41" s="334"/>
      <c r="J41" s="334"/>
      <c r="K41" s="334"/>
      <c r="L41" s="334"/>
      <c r="M41" s="334"/>
      <c r="N41" s="334"/>
      <c r="O41" s="335"/>
    </row>
    <row r="42" spans="1:15" s="202" customFormat="1" ht="14.25" customHeight="1" x14ac:dyDescent="0.4">
      <c r="A42" s="349"/>
      <c r="B42" s="334"/>
      <c r="C42" s="334"/>
      <c r="D42" s="334"/>
      <c r="E42" s="334"/>
      <c r="F42" s="334"/>
      <c r="G42" s="334"/>
      <c r="H42" s="334"/>
      <c r="I42" s="334"/>
      <c r="J42" s="334"/>
      <c r="K42" s="334"/>
      <c r="L42" s="334"/>
      <c r="M42" s="334"/>
      <c r="N42" s="334"/>
      <c r="O42" s="335"/>
    </row>
    <row r="43" spans="1:15" s="202" customFormat="1" ht="14.25" customHeight="1" x14ac:dyDescent="0.4">
      <c r="A43" s="349"/>
      <c r="B43" s="334"/>
      <c r="C43" s="334"/>
      <c r="D43" s="334"/>
      <c r="E43" s="334"/>
      <c r="F43" s="334"/>
      <c r="G43" s="334"/>
      <c r="H43" s="334"/>
      <c r="I43" s="334"/>
      <c r="J43" s="334"/>
      <c r="K43" s="334"/>
      <c r="L43" s="334"/>
      <c r="M43" s="334"/>
      <c r="N43" s="334"/>
      <c r="O43" s="335"/>
    </row>
    <row r="44" spans="1:15" ht="14.25" customHeight="1" x14ac:dyDescent="0.35">
      <c r="A44" s="349"/>
      <c r="B44" s="334"/>
      <c r="C44" s="334"/>
      <c r="D44" s="334"/>
      <c r="E44" s="334"/>
      <c r="F44" s="334"/>
      <c r="G44" s="334"/>
      <c r="H44" s="334"/>
      <c r="I44" s="334"/>
      <c r="J44" s="334"/>
      <c r="K44" s="334"/>
      <c r="L44" s="334"/>
      <c r="M44" s="334"/>
      <c r="N44" s="334"/>
      <c r="O44" s="335"/>
    </row>
    <row r="45" spans="1:15" ht="14.25" customHeight="1" x14ac:dyDescent="0.35">
      <c r="A45" s="349"/>
      <c r="B45" s="334"/>
      <c r="C45" s="334"/>
      <c r="D45" s="334"/>
      <c r="E45" s="334"/>
      <c r="F45" s="334"/>
      <c r="G45" s="334"/>
      <c r="H45" s="334"/>
      <c r="I45" s="334"/>
      <c r="J45" s="334"/>
      <c r="K45" s="334"/>
      <c r="L45" s="334"/>
      <c r="M45" s="334"/>
      <c r="N45" s="334"/>
      <c r="O45" s="335"/>
    </row>
    <row r="46" spans="1:15" ht="14.25" customHeight="1" x14ac:dyDescent="0.35">
      <c r="A46" s="349"/>
      <c r="B46" s="334"/>
      <c r="C46" s="334"/>
      <c r="D46" s="334"/>
      <c r="E46" s="334"/>
      <c r="F46" s="334"/>
      <c r="G46" s="334"/>
      <c r="H46" s="334"/>
      <c r="I46" s="334"/>
      <c r="J46" s="334"/>
      <c r="K46" s="334"/>
      <c r="L46" s="334"/>
      <c r="M46" s="334"/>
      <c r="N46" s="334"/>
      <c r="O46" s="335"/>
    </row>
    <row r="47" spans="1:15" ht="14.25" customHeight="1" x14ac:dyDescent="0.35">
      <c r="A47" s="349"/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4"/>
      <c r="M47" s="334"/>
      <c r="N47" s="334"/>
      <c r="O47" s="335"/>
    </row>
    <row r="48" spans="1:15" ht="14.25" customHeight="1" x14ac:dyDescent="0.35">
      <c r="A48" s="349"/>
      <c r="B48" s="334"/>
      <c r="C48" s="334"/>
      <c r="D48" s="334"/>
      <c r="E48" s="334"/>
      <c r="F48" s="334"/>
      <c r="G48" s="334"/>
      <c r="H48" s="334"/>
      <c r="I48" s="334"/>
      <c r="J48" s="334"/>
      <c r="K48" s="334"/>
      <c r="L48" s="334"/>
      <c r="M48" s="334"/>
      <c r="N48" s="334"/>
      <c r="O48" s="335"/>
    </row>
    <row r="49" spans="1:15" ht="14.25" customHeight="1" x14ac:dyDescent="0.35">
      <c r="A49" s="349"/>
      <c r="B49" s="334"/>
      <c r="C49" s="334"/>
      <c r="D49" s="334"/>
      <c r="E49" s="334"/>
      <c r="F49" s="334"/>
      <c r="G49" s="334"/>
      <c r="H49" s="334"/>
      <c r="I49" s="334"/>
      <c r="J49" s="334"/>
      <c r="K49" s="334"/>
      <c r="L49" s="334"/>
      <c r="M49" s="334"/>
      <c r="N49" s="334"/>
      <c r="O49" s="335"/>
    </row>
    <row r="50" spans="1:15" ht="14.25" customHeight="1" x14ac:dyDescent="0.35">
      <c r="A50" s="349"/>
      <c r="B50" s="334"/>
      <c r="C50" s="334"/>
      <c r="D50" s="334"/>
      <c r="E50" s="334"/>
      <c r="F50" s="334"/>
      <c r="G50" s="334"/>
      <c r="H50" s="334"/>
      <c r="I50" s="334"/>
      <c r="J50" s="334"/>
      <c r="K50" s="334"/>
      <c r="L50" s="334"/>
      <c r="M50" s="334"/>
      <c r="N50" s="334"/>
      <c r="O50" s="335"/>
    </row>
    <row r="51" spans="1:15" ht="14.25" customHeight="1" x14ac:dyDescent="0.35">
      <c r="A51" s="349"/>
      <c r="B51" s="334"/>
      <c r="C51" s="334"/>
      <c r="D51" s="334"/>
      <c r="E51" s="334"/>
      <c r="F51" s="334"/>
      <c r="G51" s="334"/>
      <c r="H51" s="334"/>
      <c r="I51" s="334"/>
      <c r="J51" s="334"/>
      <c r="K51" s="334"/>
      <c r="L51" s="334"/>
      <c r="M51" s="334"/>
      <c r="N51" s="334"/>
      <c r="O51" s="335"/>
    </row>
    <row r="52" spans="1:15" ht="14.25" customHeight="1" x14ac:dyDescent="0.35">
      <c r="A52" s="349"/>
      <c r="B52" s="334"/>
      <c r="C52" s="334"/>
      <c r="D52" s="334"/>
      <c r="E52" s="334"/>
      <c r="F52" s="334"/>
      <c r="G52" s="334"/>
      <c r="H52" s="334"/>
      <c r="I52" s="334"/>
      <c r="J52" s="334"/>
      <c r="K52" s="334"/>
      <c r="L52" s="334"/>
      <c r="M52" s="334"/>
      <c r="N52" s="334"/>
      <c r="O52" s="335"/>
    </row>
    <row r="53" spans="1:15" ht="14.25" customHeight="1" x14ac:dyDescent="0.35">
      <c r="A53" s="349"/>
      <c r="B53" s="334"/>
      <c r="C53" s="334"/>
      <c r="D53" s="334"/>
      <c r="E53" s="334"/>
      <c r="F53" s="334"/>
      <c r="G53" s="334"/>
      <c r="H53" s="334"/>
      <c r="I53" s="334"/>
      <c r="J53" s="334"/>
      <c r="K53" s="334"/>
      <c r="L53" s="334"/>
      <c r="M53" s="334"/>
      <c r="N53" s="334"/>
      <c r="O53" s="335"/>
    </row>
    <row r="54" spans="1:15" ht="14.25" customHeight="1" x14ac:dyDescent="0.35">
      <c r="A54" s="351"/>
      <c r="B54" s="280"/>
      <c r="C54" s="280"/>
      <c r="D54" s="280"/>
      <c r="E54" s="280"/>
      <c r="F54" s="280"/>
      <c r="G54" s="280"/>
      <c r="H54" s="280"/>
      <c r="I54" s="280"/>
      <c r="J54" s="280"/>
      <c r="K54" s="280"/>
      <c r="L54" s="280"/>
      <c r="M54" s="280"/>
      <c r="N54" s="280"/>
      <c r="O54" s="301"/>
    </row>
    <row r="55" spans="1:15" ht="14.25" customHeight="1" x14ac:dyDescent="0.35">
      <c r="B55" s="154"/>
    </row>
    <row r="56" spans="1:15" ht="14.25" customHeight="1" x14ac:dyDescent="0.35">
      <c r="B56" s="154"/>
    </row>
    <row r="57" spans="1:15" ht="14.25" customHeight="1" x14ac:dyDescent="0.35">
      <c r="B57" s="154"/>
    </row>
    <row r="58" spans="1:15" ht="14.25" customHeight="1" x14ac:dyDescent="0.35">
      <c r="B58" s="154"/>
    </row>
    <row r="59" spans="1:15" ht="14.25" customHeight="1" x14ac:dyDescent="0.35">
      <c r="B59" s="154"/>
    </row>
    <row r="60" spans="1:15" ht="14.25" customHeight="1" x14ac:dyDescent="0.35">
      <c r="B60" s="154"/>
    </row>
    <row r="61" spans="1:15" ht="14.25" customHeight="1" x14ac:dyDescent="0.35">
      <c r="B61" s="154"/>
    </row>
    <row r="62" spans="1:15" ht="14.25" customHeight="1" x14ac:dyDescent="0.35">
      <c r="B62" s="154"/>
    </row>
    <row r="63" spans="1:15" ht="31.5" customHeight="1" x14ac:dyDescent="0.35">
      <c r="B63" s="154"/>
    </row>
    <row r="64" spans="1:15" ht="31.5" customHeight="1" x14ac:dyDescent="0.35">
      <c r="B64" s="154"/>
    </row>
    <row r="65" spans="2:2" ht="31.5" customHeight="1" x14ac:dyDescent="0.35">
      <c r="B65" s="154"/>
    </row>
    <row r="66" spans="2:2" ht="31.5" customHeight="1" x14ac:dyDescent="0.35">
      <c r="B66" s="154"/>
    </row>
    <row r="67" spans="2:2" ht="31.5" customHeight="1" x14ac:dyDescent="0.35">
      <c r="B67" s="154"/>
    </row>
    <row r="68" spans="2:2" ht="31.5" customHeight="1" x14ac:dyDescent="0.35">
      <c r="B68" s="154"/>
    </row>
    <row r="69" spans="2:2" ht="31.5" customHeight="1" x14ac:dyDescent="0.35">
      <c r="B69" s="154"/>
    </row>
    <row r="70" spans="2:2" ht="31.5" customHeight="1" x14ac:dyDescent="0.35">
      <c r="B70" s="154"/>
    </row>
    <row r="71" spans="2:2" ht="31.5" customHeight="1" x14ac:dyDescent="0.35">
      <c r="B71" s="154"/>
    </row>
    <row r="72" spans="2:2" ht="31.5" customHeight="1" x14ac:dyDescent="0.35">
      <c r="B72" s="154"/>
    </row>
    <row r="73" spans="2:2" ht="31.5" customHeight="1" x14ac:dyDescent="0.35">
      <c r="B73" s="154"/>
    </row>
    <row r="74" spans="2:2" ht="31.5" customHeight="1" x14ac:dyDescent="0.35">
      <c r="B74" s="154"/>
    </row>
    <row r="75" spans="2:2" ht="31.5" customHeight="1" x14ac:dyDescent="0.35">
      <c r="B75" s="154"/>
    </row>
    <row r="76" spans="2:2" ht="31.5" customHeight="1" x14ac:dyDescent="0.35">
      <c r="B76" s="154"/>
    </row>
    <row r="77" spans="2:2" ht="31.5" customHeight="1" x14ac:dyDescent="0.35">
      <c r="B77" s="154"/>
    </row>
    <row r="78" spans="2:2" ht="31.5" customHeight="1" x14ac:dyDescent="0.35">
      <c r="B78" s="154"/>
    </row>
    <row r="79" spans="2:2" ht="31.5" customHeight="1" x14ac:dyDescent="0.35">
      <c r="B79" s="154"/>
    </row>
    <row r="80" spans="2:2" ht="31.5" customHeight="1" x14ac:dyDescent="0.35">
      <c r="B80" s="154"/>
    </row>
    <row r="81" ht="31.5" customHeight="1" x14ac:dyDescent="0.35"/>
    <row r="82" ht="31.5" customHeight="1" x14ac:dyDescent="0.35"/>
    <row r="83" ht="31.5" customHeight="1" x14ac:dyDescent="0.35"/>
    <row r="84" ht="31.5" customHeight="1" x14ac:dyDescent="0.35"/>
    <row r="85" ht="31.5" customHeight="1" x14ac:dyDescent="0.35"/>
    <row r="86" ht="31.5" customHeight="1" x14ac:dyDescent="0.35"/>
    <row r="87" ht="31.5" customHeight="1" x14ac:dyDescent="0.35"/>
    <row r="88" ht="31.5" customHeight="1" x14ac:dyDescent="0.35"/>
  </sheetData>
  <sheetProtection password="CBEB" sheet="1"/>
  <mergeCells count="44">
    <mergeCell ref="A1:O1"/>
    <mergeCell ref="A45:O45"/>
    <mergeCell ref="G4:O4"/>
    <mergeCell ref="A53:O53"/>
    <mergeCell ref="A29:O29"/>
    <mergeCell ref="A35:O35"/>
    <mergeCell ref="A20:O20"/>
    <mergeCell ref="A38:O38"/>
    <mergeCell ref="A43:O43"/>
    <mergeCell ref="A52:O52"/>
    <mergeCell ref="A28:O28"/>
    <mergeCell ref="A13:O13"/>
    <mergeCell ref="A19:O19"/>
    <mergeCell ref="A44:O44"/>
    <mergeCell ref="A31:O31"/>
    <mergeCell ref="A34:O34"/>
    <mergeCell ref="A40:O40"/>
    <mergeCell ref="A48:O48"/>
    <mergeCell ref="A14:O14"/>
    <mergeCell ref="A47:O47"/>
    <mergeCell ref="A23:O23"/>
    <mergeCell ref="A32:O32"/>
    <mergeCell ref="A22:O22"/>
    <mergeCell ref="A17:O17"/>
    <mergeCell ref="A30:O30"/>
    <mergeCell ref="A39:O39"/>
    <mergeCell ref="A15:O15"/>
    <mergeCell ref="A24:O24"/>
    <mergeCell ref="A36:O36"/>
    <mergeCell ref="A25:O25"/>
    <mergeCell ref="A16:O16"/>
    <mergeCell ref="A54:O54"/>
    <mergeCell ref="A41:O41"/>
    <mergeCell ref="A37:O37"/>
    <mergeCell ref="A46:O46"/>
    <mergeCell ref="A27:O27"/>
    <mergeCell ref="A50:O50"/>
    <mergeCell ref="A18:O18"/>
    <mergeCell ref="A21:O21"/>
    <mergeCell ref="A26:O26"/>
    <mergeCell ref="A42:O42"/>
    <mergeCell ref="A33:O33"/>
    <mergeCell ref="A51:O51"/>
    <mergeCell ref="A49:O49"/>
  </mergeCells>
  <dataValidations count="1">
    <dataValidation type="whole" operator="lessThan" allowBlank="1" showInputMessage="1" showErrorMessage="1" error="Please round to whole dollars." sqref="G8:G11 I8:I11 J9:J11 K8:K11 L9:L11 M8:M11 N9:N11 O8:O11" xr:uid="{00000000-0002-0000-0900-000000000000}">
      <formula1>100000000000</formula1>
      <formula2>0</formula2>
    </dataValidation>
  </dataValidations>
  <pageMargins left="0.5" right="0.5" top="0.25" bottom="0.75" header="0.511811023622047" footer="0.3"/>
  <pageSetup scale="85" orientation="portrait" horizontalDpi="300" verticalDpi="300"/>
  <headerFooter>
    <oddFooter>&amp;LPage 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90"/>
  <sheetViews>
    <sheetView zoomScaleNormal="100" workbookViewId="0">
      <selection activeCell="G6" sqref="G6"/>
    </sheetView>
  </sheetViews>
  <sheetFormatPr defaultColWidth="9.1328125" defaultRowHeight="13.5" x14ac:dyDescent="0.35"/>
  <cols>
    <col min="1" max="1" width="2.53125" style="4" customWidth="1"/>
    <col min="2" max="2" width="1.86328125" style="102" customWidth="1"/>
    <col min="3" max="3" width="1.86328125" style="4" customWidth="1"/>
    <col min="4" max="4" width="23.86328125" style="4" customWidth="1"/>
    <col min="5" max="5" width="3.1328125" style="103" customWidth="1"/>
    <col min="6" max="6" width="1.6640625" style="4" customWidth="1"/>
    <col min="7" max="7" width="17.46484375" style="104" customWidth="1"/>
    <col min="8" max="8" width="1.6640625" style="4" customWidth="1"/>
    <col min="9" max="9" width="17.46484375" style="104" customWidth="1"/>
    <col min="10" max="10" width="1.6640625" style="104" customWidth="1"/>
    <col min="11" max="11" width="17.46484375" style="104" customWidth="1"/>
    <col min="12" max="12" width="1.6640625" style="104" customWidth="1"/>
    <col min="13" max="13" width="17.46484375" style="104" customWidth="1"/>
    <col min="14" max="14" width="9.1328125" style="4" customWidth="1"/>
    <col min="15" max="16384" width="9.1328125" style="4"/>
  </cols>
  <sheetData>
    <row r="1" spans="1:13" ht="15" customHeight="1" x14ac:dyDescent="0.4">
      <c r="A1" s="317" t="s">
        <v>307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13"/>
    </row>
    <row r="2" spans="1:13" ht="15.75" customHeight="1" x14ac:dyDescent="0.4">
      <c r="A2" s="10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7"/>
    </row>
    <row r="3" spans="1:13" ht="15.75" customHeight="1" x14ac:dyDescent="0.35">
      <c r="A3" s="108"/>
      <c r="B3" s="20"/>
      <c r="C3" s="17"/>
      <c r="D3" s="17"/>
      <c r="E3" s="109"/>
      <c r="F3" s="17"/>
      <c r="G3" s="110"/>
      <c r="H3" s="17"/>
      <c r="I3" s="110"/>
      <c r="J3" s="110"/>
      <c r="K3" s="110"/>
      <c r="L3" s="110"/>
      <c r="M3" s="111"/>
    </row>
    <row r="4" spans="1:13" ht="14.25" customHeight="1" x14ac:dyDescent="0.4">
      <c r="A4" s="112"/>
      <c r="B4" s="20"/>
      <c r="C4" s="17"/>
      <c r="D4" s="17"/>
      <c r="E4" s="109"/>
      <c r="F4" s="352" t="s">
        <v>308</v>
      </c>
      <c r="G4" s="341"/>
      <c r="H4" s="341"/>
      <c r="I4" s="341"/>
      <c r="J4" s="341"/>
      <c r="K4" s="341"/>
      <c r="L4" s="341"/>
      <c r="M4" s="342"/>
    </row>
    <row r="5" spans="1:13" ht="22.5" customHeight="1" x14ac:dyDescent="0.35">
      <c r="A5" s="28"/>
      <c r="B5" s="20"/>
      <c r="C5" s="17"/>
      <c r="D5" s="17"/>
      <c r="E5" s="109"/>
      <c r="F5" s="263"/>
      <c r="G5" s="264" t="s">
        <v>309</v>
      </c>
      <c r="H5" s="120"/>
      <c r="I5" s="264" t="s">
        <v>310</v>
      </c>
      <c r="J5" s="122"/>
      <c r="K5" s="264" t="s">
        <v>311</v>
      </c>
      <c r="L5" s="122"/>
      <c r="M5" s="265" t="s">
        <v>312</v>
      </c>
    </row>
    <row r="6" spans="1:13" ht="28.5" customHeight="1" x14ac:dyDescent="0.35">
      <c r="A6" s="124"/>
      <c r="B6" s="237" t="s">
        <v>313</v>
      </c>
      <c r="C6" s="135"/>
      <c r="D6" s="135"/>
      <c r="E6" s="109"/>
      <c r="F6" s="227"/>
      <c r="G6" s="266"/>
      <c r="H6" s="131"/>
      <c r="I6" s="266"/>
      <c r="J6" s="129"/>
      <c r="K6" s="266"/>
      <c r="L6" s="129"/>
      <c r="M6" s="267"/>
    </row>
    <row r="7" spans="1:13" ht="28.5" customHeight="1" x14ac:dyDescent="0.35">
      <c r="A7" s="124"/>
      <c r="B7" s="237" t="s">
        <v>314</v>
      </c>
      <c r="C7" s="135"/>
      <c r="D7" s="135"/>
      <c r="E7" s="109"/>
      <c r="F7" s="227"/>
      <c r="G7" s="266"/>
      <c r="H7" s="131"/>
      <c r="I7" s="268"/>
      <c r="J7" s="129"/>
      <c r="K7" s="268"/>
      <c r="L7" s="129"/>
      <c r="M7" s="269"/>
    </row>
    <row r="8" spans="1:13" ht="28.5" customHeight="1" x14ac:dyDescent="0.35">
      <c r="A8" s="124"/>
      <c r="B8" s="237" t="s">
        <v>315</v>
      </c>
      <c r="C8" s="135"/>
      <c r="D8" s="135"/>
      <c r="E8" s="109"/>
      <c r="F8" s="227"/>
      <c r="G8" s="270"/>
      <c r="H8" s="131"/>
      <c r="I8" s="270"/>
      <c r="J8" s="129"/>
      <c r="K8" s="270"/>
      <c r="L8" s="129"/>
      <c r="M8" s="271"/>
    </row>
    <row r="9" spans="1:13" ht="28.5" customHeight="1" x14ac:dyDescent="0.35">
      <c r="A9" s="124"/>
      <c r="B9" s="237" t="s">
        <v>316</v>
      </c>
      <c r="C9" s="135"/>
      <c r="D9" s="135"/>
      <c r="E9" s="109"/>
      <c r="F9" s="272" t="s">
        <v>145</v>
      </c>
      <c r="G9" s="273"/>
      <c r="H9" s="150" t="s">
        <v>145</v>
      </c>
      <c r="I9" s="274"/>
      <c r="J9" s="152" t="s">
        <v>145</v>
      </c>
      <c r="K9" s="273"/>
      <c r="L9" s="152" t="s">
        <v>145</v>
      </c>
      <c r="M9" s="275"/>
    </row>
    <row r="10" spans="1:13" ht="14.25" customHeight="1" x14ac:dyDescent="0.35">
      <c r="A10" s="28"/>
      <c r="B10" s="262"/>
      <c r="C10" s="17"/>
      <c r="D10" s="17"/>
      <c r="E10" s="109"/>
      <c r="F10" s="17"/>
      <c r="G10" s="110"/>
      <c r="H10" s="25"/>
      <c r="I10" s="110"/>
      <c r="J10" s="161"/>
      <c r="K10" s="110"/>
      <c r="L10" s="161"/>
      <c r="M10" s="111"/>
    </row>
    <row r="11" spans="1:13" ht="14.25" customHeight="1" x14ac:dyDescent="0.4">
      <c r="A11" s="353" t="s">
        <v>300</v>
      </c>
      <c r="B11" s="324"/>
      <c r="C11" s="296"/>
      <c r="D11" s="296"/>
      <c r="E11" s="325"/>
      <c r="F11" s="296"/>
      <c r="G11" s="326"/>
      <c r="H11" s="296"/>
      <c r="I11" s="326"/>
      <c r="J11" s="326"/>
      <c r="K11" s="326"/>
      <c r="L11" s="326"/>
      <c r="M11" s="327"/>
    </row>
    <row r="12" spans="1:13" ht="14.25" customHeight="1" x14ac:dyDescent="0.4">
      <c r="A12" s="323" t="s">
        <v>301</v>
      </c>
      <c r="B12" s="324"/>
      <c r="C12" s="296"/>
      <c r="D12" s="296"/>
      <c r="E12" s="325"/>
      <c r="F12" s="296"/>
      <c r="G12" s="326"/>
      <c r="H12" s="296"/>
      <c r="I12" s="326"/>
      <c r="J12" s="326"/>
      <c r="K12" s="326"/>
      <c r="L12" s="326"/>
      <c r="M12" s="327"/>
    </row>
    <row r="13" spans="1:13" ht="14.25" customHeight="1" x14ac:dyDescent="0.4">
      <c r="A13" s="323" t="s">
        <v>302</v>
      </c>
      <c r="B13" s="324"/>
      <c r="C13" s="296"/>
      <c r="D13" s="296"/>
      <c r="E13" s="325"/>
      <c r="F13" s="296"/>
      <c r="G13" s="326"/>
      <c r="H13" s="296"/>
      <c r="I13" s="326"/>
      <c r="J13" s="326"/>
      <c r="K13" s="326"/>
      <c r="L13" s="326"/>
      <c r="M13" s="327"/>
    </row>
    <row r="14" spans="1:13" ht="14.25" customHeight="1" x14ac:dyDescent="0.35">
      <c r="A14" s="276"/>
      <c r="B14" s="277"/>
      <c r="C14" s="277"/>
      <c r="D14" s="277"/>
      <c r="E14" s="277"/>
      <c r="F14" s="277"/>
      <c r="G14" s="277"/>
      <c r="H14" s="277"/>
      <c r="I14" s="277"/>
      <c r="J14" s="277"/>
      <c r="K14" s="277"/>
      <c r="L14" s="277"/>
      <c r="M14" s="278"/>
    </row>
    <row r="15" spans="1:13" ht="14.25" customHeight="1" x14ac:dyDescent="0.35">
      <c r="A15" s="276"/>
      <c r="B15" s="277"/>
      <c r="C15" s="277"/>
      <c r="D15" s="277"/>
      <c r="E15" s="277"/>
      <c r="F15" s="277"/>
      <c r="G15" s="277"/>
      <c r="H15" s="277"/>
      <c r="I15" s="277"/>
      <c r="J15" s="277"/>
      <c r="K15" s="277"/>
      <c r="L15" s="277"/>
      <c r="M15" s="278"/>
    </row>
    <row r="16" spans="1:13" ht="14.25" customHeight="1" x14ac:dyDescent="0.35">
      <c r="A16" s="276"/>
      <c r="B16" s="277"/>
      <c r="C16" s="277"/>
      <c r="D16" s="277"/>
      <c r="E16" s="277"/>
      <c r="F16" s="277"/>
      <c r="G16" s="277"/>
      <c r="H16" s="277"/>
      <c r="I16" s="277"/>
      <c r="J16" s="277"/>
      <c r="K16" s="277"/>
      <c r="L16" s="277"/>
      <c r="M16" s="278"/>
    </row>
    <row r="17" spans="1:13" ht="14.25" customHeight="1" x14ac:dyDescent="0.35">
      <c r="A17" s="276"/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8"/>
    </row>
    <row r="18" spans="1:13" ht="14.25" customHeight="1" x14ac:dyDescent="0.35">
      <c r="A18" s="276"/>
      <c r="B18" s="277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8"/>
    </row>
    <row r="19" spans="1:13" ht="14.25" customHeight="1" x14ac:dyDescent="0.35">
      <c r="A19" s="276"/>
      <c r="B19" s="277"/>
      <c r="C19" s="277"/>
      <c r="D19" s="277"/>
      <c r="E19" s="277"/>
      <c r="F19" s="277"/>
      <c r="G19" s="277"/>
      <c r="H19" s="277"/>
      <c r="I19" s="277"/>
      <c r="J19" s="277"/>
      <c r="K19" s="277"/>
      <c r="L19" s="277"/>
      <c r="M19" s="278"/>
    </row>
    <row r="20" spans="1:13" ht="14.25" customHeight="1" x14ac:dyDescent="0.35">
      <c r="A20" s="276"/>
      <c r="B20" s="277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8"/>
    </row>
    <row r="21" spans="1:13" ht="14.25" customHeight="1" x14ac:dyDescent="0.35">
      <c r="A21" s="276"/>
      <c r="B21" s="277"/>
      <c r="C21" s="277"/>
      <c r="D21" s="277"/>
      <c r="E21" s="277"/>
      <c r="F21" s="277"/>
      <c r="G21" s="277"/>
      <c r="H21" s="277"/>
      <c r="I21" s="277"/>
      <c r="J21" s="277"/>
      <c r="K21" s="277"/>
      <c r="L21" s="277"/>
      <c r="M21" s="278"/>
    </row>
    <row r="22" spans="1:13" ht="14.25" customHeight="1" x14ac:dyDescent="0.35">
      <c r="A22" s="276"/>
      <c r="B22" s="277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8"/>
    </row>
    <row r="23" spans="1:13" ht="14.25" customHeight="1" x14ac:dyDescent="0.35">
      <c r="A23" s="276"/>
      <c r="B23" s="277"/>
      <c r="C23" s="277"/>
      <c r="D23" s="277"/>
      <c r="E23" s="277"/>
      <c r="F23" s="277"/>
      <c r="G23" s="277"/>
      <c r="H23" s="277"/>
      <c r="I23" s="277"/>
      <c r="J23" s="277"/>
      <c r="K23" s="277"/>
      <c r="L23" s="277"/>
      <c r="M23" s="278"/>
    </row>
    <row r="24" spans="1:13" ht="14.25" customHeight="1" x14ac:dyDescent="0.35">
      <c r="A24" s="276"/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8"/>
    </row>
    <row r="25" spans="1:13" ht="14.25" customHeight="1" x14ac:dyDescent="0.35">
      <c r="A25" s="276"/>
      <c r="B25" s="277"/>
      <c r="C25" s="277"/>
      <c r="D25" s="277"/>
      <c r="E25" s="277"/>
      <c r="F25" s="277"/>
      <c r="G25" s="277"/>
      <c r="H25" s="277"/>
      <c r="I25" s="277"/>
      <c r="J25" s="277"/>
      <c r="K25" s="277"/>
      <c r="L25" s="277"/>
      <c r="M25" s="278"/>
    </row>
    <row r="26" spans="1:13" ht="14.25" customHeight="1" x14ac:dyDescent="0.35">
      <c r="A26" s="276"/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8"/>
    </row>
    <row r="27" spans="1:13" ht="14.25" customHeight="1" x14ac:dyDescent="0.35">
      <c r="A27" s="276"/>
      <c r="B27" s="277"/>
      <c r="C27" s="277"/>
      <c r="D27" s="277"/>
      <c r="E27" s="277"/>
      <c r="F27" s="277"/>
      <c r="G27" s="277"/>
      <c r="H27" s="277"/>
      <c r="I27" s="277"/>
      <c r="J27" s="277"/>
      <c r="K27" s="277"/>
      <c r="L27" s="277"/>
      <c r="M27" s="278"/>
    </row>
    <row r="28" spans="1:13" ht="14.25" customHeight="1" x14ac:dyDescent="0.35">
      <c r="A28" s="276"/>
      <c r="B28" s="277"/>
      <c r="C28" s="277"/>
      <c r="D28" s="277"/>
      <c r="E28" s="277"/>
      <c r="F28" s="277"/>
      <c r="G28" s="277"/>
      <c r="H28" s="277"/>
      <c r="I28" s="277"/>
      <c r="J28" s="277"/>
      <c r="K28" s="277"/>
      <c r="L28" s="277"/>
      <c r="M28" s="278"/>
    </row>
    <row r="29" spans="1:13" ht="14.25" customHeight="1" x14ac:dyDescent="0.35">
      <c r="A29" s="276"/>
      <c r="B29" s="277"/>
      <c r="C29" s="277"/>
      <c r="D29" s="277"/>
      <c r="E29" s="277"/>
      <c r="F29" s="277"/>
      <c r="G29" s="277"/>
      <c r="H29" s="277"/>
      <c r="I29" s="277"/>
      <c r="J29" s="277"/>
      <c r="K29" s="277"/>
      <c r="L29" s="277"/>
      <c r="M29" s="278"/>
    </row>
    <row r="30" spans="1:13" ht="14.25" customHeight="1" x14ac:dyDescent="0.35">
      <c r="A30" s="276"/>
      <c r="B30" s="277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8"/>
    </row>
    <row r="31" spans="1:13" ht="14.25" customHeight="1" x14ac:dyDescent="0.35">
      <c r="A31" s="276"/>
      <c r="B31" s="277"/>
      <c r="C31" s="277"/>
      <c r="D31" s="277"/>
      <c r="E31" s="277"/>
      <c r="F31" s="277"/>
      <c r="G31" s="277"/>
      <c r="H31" s="277"/>
      <c r="I31" s="277"/>
      <c r="J31" s="277"/>
      <c r="K31" s="277"/>
      <c r="L31" s="277"/>
      <c r="M31" s="278"/>
    </row>
    <row r="32" spans="1:13" ht="14.25" customHeight="1" x14ac:dyDescent="0.35">
      <c r="A32" s="276"/>
      <c r="B32" s="277"/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8"/>
    </row>
    <row r="33" spans="1:13" ht="14.25" customHeight="1" x14ac:dyDescent="0.35">
      <c r="A33" s="276"/>
      <c r="B33" s="277"/>
      <c r="C33" s="277"/>
      <c r="D33" s="277"/>
      <c r="E33" s="277"/>
      <c r="F33" s="277"/>
      <c r="G33" s="277"/>
      <c r="H33" s="277"/>
      <c r="I33" s="277"/>
      <c r="J33" s="277"/>
      <c r="K33" s="277"/>
      <c r="L33" s="277"/>
      <c r="M33" s="278"/>
    </row>
    <row r="34" spans="1:13" ht="14.25" customHeight="1" x14ac:dyDescent="0.35">
      <c r="A34" s="349"/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5"/>
    </row>
    <row r="35" spans="1:13" s="202" customFormat="1" ht="14.25" customHeight="1" x14ac:dyDescent="0.4">
      <c r="A35" s="349"/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5"/>
    </row>
    <row r="36" spans="1:13" ht="14.25" customHeight="1" x14ac:dyDescent="0.35">
      <c r="A36" s="349"/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5"/>
    </row>
    <row r="37" spans="1:13" ht="14.25" customHeight="1" x14ac:dyDescent="0.35">
      <c r="A37" s="349"/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5"/>
    </row>
    <row r="38" spans="1:13" ht="14.25" customHeight="1" x14ac:dyDescent="0.35">
      <c r="A38" s="349"/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5"/>
    </row>
    <row r="39" spans="1:13" ht="14.25" customHeight="1" x14ac:dyDescent="0.35">
      <c r="A39" s="349"/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5"/>
    </row>
    <row r="40" spans="1:13" ht="14.25" customHeight="1" x14ac:dyDescent="0.35">
      <c r="A40" s="349"/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5"/>
    </row>
    <row r="41" spans="1:13" ht="14.25" customHeight="1" x14ac:dyDescent="0.35">
      <c r="A41" s="349"/>
      <c r="B41" s="334"/>
      <c r="C41" s="334"/>
      <c r="D41" s="334"/>
      <c r="E41" s="334"/>
      <c r="F41" s="334"/>
      <c r="G41" s="334"/>
      <c r="H41" s="334"/>
      <c r="I41" s="334"/>
      <c r="J41" s="334"/>
      <c r="K41" s="334"/>
      <c r="L41" s="334"/>
      <c r="M41" s="335"/>
    </row>
    <row r="42" spans="1:13" ht="14.25" customHeight="1" x14ac:dyDescent="0.35">
      <c r="A42" s="349"/>
      <c r="B42" s="334"/>
      <c r="C42" s="334"/>
      <c r="D42" s="334"/>
      <c r="E42" s="334"/>
      <c r="F42" s="334"/>
      <c r="G42" s="334"/>
      <c r="H42" s="334"/>
      <c r="I42" s="334"/>
      <c r="J42" s="334"/>
      <c r="K42" s="334"/>
      <c r="L42" s="334"/>
      <c r="M42" s="335"/>
    </row>
    <row r="43" spans="1:13" ht="14.25" customHeight="1" x14ac:dyDescent="0.35">
      <c r="A43" s="349"/>
      <c r="B43" s="334"/>
      <c r="C43" s="334"/>
      <c r="D43" s="334"/>
      <c r="E43" s="334"/>
      <c r="F43" s="334"/>
      <c r="G43" s="334"/>
      <c r="H43" s="334"/>
      <c r="I43" s="334"/>
      <c r="J43" s="334"/>
      <c r="K43" s="334"/>
      <c r="L43" s="334"/>
      <c r="M43" s="335"/>
    </row>
    <row r="44" spans="1:13" s="202" customFormat="1" ht="14.25" customHeight="1" x14ac:dyDescent="0.4">
      <c r="A44" s="349"/>
      <c r="B44" s="334"/>
      <c r="C44" s="334"/>
      <c r="D44" s="334"/>
      <c r="E44" s="334"/>
      <c r="F44" s="334"/>
      <c r="G44" s="334"/>
      <c r="H44" s="334"/>
      <c r="I44" s="334"/>
      <c r="J44" s="334"/>
      <c r="K44" s="334"/>
      <c r="L44" s="334"/>
      <c r="M44" s="335"/>
    </row>
    <row r="45" spans="1:13" s="202" customFormat="1" ht="14.25" customHeight="1" x14ac:dyDescent="0.4">
      <c r="A45" s="349"/>
      <c r="B45" s="334"/>
      <c r="C45" s="334"/>
      <c r="D45" s="334"/>
      <c r="E45" s="334"/>
      <c r="F45" s="334"/>
      <c r="G45" s="334"/>
      <c r="H45" s="334"/>
      <c r="I45" s="334"/>
      <c r="J45" s="334"/>
      <c r="K45" s="334"/>
      <c r="L45" s="334"/>
      <c r="M45" s="335"/>
    </row>
    <row r="46" spans="1:13" ht="14.25" customHeight="1" x14ac:dyDescent="0.35">
      <c r="A46" s="349"/>
      <c r="B46" s="334"/>
      <c r="C46" s="334"/>
      <c r="D46" s="334"/>
      <c r="E46" s="334"/>
      <c r="F46" s="334"/>
      <c r="G46" s="334"/>
      <c r="H46" s="334"/>
      <c r="I46" s="334"/>
      <c r="J46" s="334"/>
      <c r="K46" s="334"/>
      <c r="L46" s="334"/>
      <c r="M46" s="335"/>
    </row>
    <row r="47" spans="1:13" ht="14.25" customHeight="1" x14ac:dyDescent="0.35">
      <c r="A47" s="349"/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4"/>
      <c r="M47" s="335"/>
    </row>
    <row r="48" spans="1:13" ht="14.25" customHeight="1" x14ac:dyDescent="0.35">
      <c r="A48" s="349"/>
      <c r="B48" s="334"/>
      <c r="C48" s="334"/>
      <c r="D48" s="334"/>
      <c r="E48" s="334"/>
      <c r="F48" s="334"/>
      <c r="G48" s="334"/>
      <c r="H48" s="334"/>
      <c r="I48" s="334"/>
      <c r="J48" s="334"/>
      <c r="K48" s="334"/>
      <c r="L48" s="334"/>
      <c r="M48" s="335"/>
    </row>
    <row r="49" spans="1:13" ht="14.25" customHeight="1" x14ac:dyDescent="0.35">
      <c r="A49" s="349"/>
      <c r="B49" s="334"/>
      <c r="C49" s="334"/>
      <c r="D49" s="334"/>
      <c r="E49" s="334"/>
      <c r="F49" s="334"/>
      <c r="G49" s="334"/>
      <c r="H49" s="334"/>
      <c r="I49" s="334"/>
      <c r="J49" s="334"/>
      <c r="K49" s="334"/>
      <c r="L49" s="334"/>
      <c r="M49" s="335"/>
    </row>
    <row r="50" spans="1:13" ht="14.25" customHeight="1" x14ac:dyDescent="0.35">
      <c r="A50" s="349"/>
      <c r="B50" s="334"/>
      <c r="C50" s="334"/>
      <c r="D50" s="334"/>
      <c r="E50" s="334"/>
      <c r="F50" s="334"/>
      <c r="G50" s="334"/>
      <c r="H50" s="334"/>
      <c r="I50" s="334"/>
      <c r="J50" s="334"/>
      <c r="K50" s="334"/>
      <c r="L50" s="334"/>
      <c r="M50" s="335"/>
    </row>
    <row r="51" spans="1:13" ht="14.25" customHeight="1" x14ac:dyDescent="0.35">
      <c r="A51" s="349"/>
      <c r="B51" s="334"/>
      <c r="C51" s="334"/>
      <c r="D51" s="334"/>
      <c r="E51" s="334"/>
      <c r="F51" s="334"/>
      <c r="G51" s="334"/>
      <c r="H51" s="334"/>
      <c r="I51" s="334"/>
      <c r="J51" s="334"/>
      <c r="K51" s="334"/>
      <c r="L51" s="334"/>
      <c r="M51" s="335"/>
    </row>
    <row r="52" spans="1:13" ht="14.25" customHeight="1" x14ac:dyDescent="0.35">
      <c r="A52" s="349"/>
      <c r="B52" s="334"/>
      <c r="C52" s="334"/>
      <c r="D52" s="334"/>
      <c r="E52" s="334"/>
      <c r="F52" s="334"/>
      <c r="G52" s="334"/>
      <c r="H52" s="334"/>
      <c r="I52" s="334"/>
      <c r="J52" s="334"/>
      <c r="K52" s="334"/>
      <c r="L52" s="334"/>
      <c r="M52" s="335"/>
    </row>
    <row r="53" spans="1:13" ht="14.25" customHeight="1" x14ac:dyDescent="0.35">
      <c r="A53" s="349"/>
      <c r="B53" s="334"/>
      <c r="C53" s="334"/>
      <c r="D53" s="334"/>
      <c r="E53" s="334"/>
      <c r="F53" s="334"/>
      <c r="G53" s="334"/>
      <c r="H53" s="334"/>
      <c r="I53" s="334"/>
      <c r="J53" s="334"/>
      <c r="K53" s="334"/>
      <c r="L53" s="334"/>
      <c r="M53" s="335"/>
    </row>
    <row r="54" spans="1:13" ht="14.25" customHeight="1" x14ac:dyDescent="0.35">
      <c r="A54" s="349"/>
      <c r="B54" s="334"/>
      <c r="C54" s="334"/>
      <c r="D54" s="334"/>
      <c r="E54" s="334"/>
      <c r="F54" s="334"/>
      <c r="G54" s="334"/>
      <c r="H54" s="334"/>
      <c r="I54" s="334"/>
      <c r="J54" s="334"/>
      <c r="K54" s="334"/>
      <c r="L54" s="334"/>
      <c r="M54" s="335"/>
    </row>
    <row r="55" spans="1:13" ht="14.25" customHeight="1" x14ac:dyDescent="0.35">
      <c r="A55" s="349"/>
      <c r="B55" s="334"/>
      <c r="C55" s="334"/>
      <c r="D55" s="334"/>
      <c r="E55" s="334"/>
      <c r="F55" s="334"/>
      <c r="G55" s="334"/>
      <c r="H55" s="334"/>
      <c r="I55" s="334"/>
      <c r="J55" s="334"/>
      <c r="K55" s="334"/>
      <c r="L55" s="334"/>
      <c r="M55" s="335"/>
    </row>
    <row r="56" spans="1:13" ht="14.25" customHeight="1" x14ac:dyDescent="0.35">
      <c r="A56" s="351"/>
      <c r="B56" s="280"/>
      <c r="C56" s="280"/>
      <c r="D56" s="280"/>
      <c r="E56" s="280"/>
      <c r="F56" s="280"/>
      <c r="G56" s="280"/>
      <c r="H56" s="280"/>
      <c r="I56" s="280"/>
      <c r="J56" s="280"/>
      <c r="K56" s="280"/>
      <c r="L56" s="280"/>
      <c r="M56" s="301"/>
    </row>
    <row r="57" spans="1:13" ht="14.25" customHeight="1" x14ac:dyDescent="0.35">
      <c r="B57" s="154"/>
    </row>
    <row r="58" spans="1:13" ht="14.25" customHeight="1" x14ac:dyDescent="0.35">
      <c r="B58" s="154"/>
    </row>
    <row r="59" spans="1:13" ht="14.25" customHeight="1" x14ac:dyDescent="0.35">
      <c r="B59" s="154"/>
    </row>
    <row r="60" spans="1:13" ht="14.25" customHeight="1" x14ac:dyDescent="0.35">
      <c r="B60" s="154"/>
    </row>
    <row r="61" spans="1:13" ht="14.25" customHeight="1" x14ac:dyDescent="0.35">
      <c r="B61" s="154"/>
    </row>
    <row r="62" spans="1:13" ht="14.25" customHeight="1" x14ac:dyDescent="0.35">
      <c r="B62" s="154"/>
    </row>
    <row r="63" spans="1:13" ht="14.25" customHeight="1" x14ac:dyDescent="0.35">
      <c r="B63" s="154"/>
    </row>
    <row r="64" spans="1:13" ht="14.25" customHeight="1" x14ac:dyDescent="0.35">
      <c r="B64" s="154"/>
    </row>
    <row r="65" spans="2:2" ht="31.5" customHeight="1" x14ac:dyDescent="0.35">
      <c r="B65" s="154"/>
    </row>
    <row r="66" spans="2:2" ht="31.5" customHeight="1" x14ac:dyDescent="0.35">
      <c r="B66" s="154"/>
    </row>
    <row r="67" spans="2:2" ht="31.5" customHeight="1" x14ac:dyDescent="0.35">
      <c r="B67" s="154"/>
    </row>
    <row r="68" spans="2:2" ht="31.5" customHeight="1" x14ac:dyDescent="0.35">
      <c r="B68" s="154"/>
    </row>
    <row r="69" spans="2:2" ht="31.5" customHeight="1" x14ac:dyDescent="0.35">
      <c r="B69" s="154"/>
    </row>
    <row r="70" spans="2:2" ht="31.5" customHeight="1" x14ac:dyDescent="0.35">
      <c r="B70" s="154"/>
    </row>
    <row r="71" spans="2:2" ht="31.5" customHeight="1" x14ac:dyDescent="0.35">
      <c r="B71" s="154"/>
    </row>
    <row r="72" spans="2:2" ht="31.5" customHeight="1" x14ac:dyDescent="0.35">
      <c r="B72" s="154"/>
    </row>
    <row r="73" spans="2:2" ht="31.5" customHeight="1" x14ac:dyDescent="0.35">
      <c r="B73" s="154"/>
    </row>
    <row r="74" spans="2:2" ht="31.5" customHeight="1" x14ac:dyDescent="0.35">
      <c r="B74" s="154"/>
    </row>
    <row r="75" spans="2:2" ht="31.5" customHeight="1" x14ac:dyDescent="0.35">
      <c r="B75" s="154"/>
    </row>
    <row r="76" spans="2:2" ht="31.5" customHeight="1" x14ac:dyDescent="0.35">
      <c r="B76" s="154"/>
    </row>
    <row r="77" spans="2:2" ht="31.5" customHeight="1" x14ac:dyDescent="0.35">
      <c r="B77" s="154"/>
    </row>
    <row r="78" spans="2:2" ht="31.5" customHeight="1" x14ac:dyDescent="0.35">
      <c r="B78" s="154"/>
    </row>
    <row r="79" spans="2:2" ht="31.5" customHeight="1" x14ac:dyDescent="0.35">
      <c r="B79" s="154"/>
    </row>
    <row r="80" spans="2:2" ht="31.5" customHeight="1" x14ac:dyDescent="0.35">
      <c r="B80" s="154"/>
    </row>
    <row r="81" spans="2:2" ht="31.5" customHeight="1" x14ac:dyDescent="0.35">
      <c r="B81" s="154"/>
    </row>
    <row r="82" spans="2:2" ht="31.5" customHeight="1" x14ac:dyDescent="0.35">
      <c r="B82" s="154"/>
    </row>
    <row r="83" spans="2:2" ht="31.5" customHeight="1" x14ac:dyDescent="0.35"/>
    <row r="84" spans="2:2" ht="31.5" customHeight="1" x14ac:dyDescent="0.35"/>
    <row r="85" spans="2:2" ht="31.5" customHeight="1" x14ac:dyDescent="0.35"/>
    <row r="86" spans="2:2" ht="31.5" customHeight="1" x14ac:dyDescent="0.35"/>
    <row r="87" spans="2:2" ht="31.5" customHeight="1" x14ac:dyDescent="0.35"/>
    <row r="88" spans="2:2" ht="31.5" customHeight="1" x14ac:dyDescent="0.35"/>
    <row r="89" spans="2:2" ht="31.5" customHeight="1" x14ac:dyDescent="0.35"/>
    <row r="90" spans="2:2" ht="31.5" customHeight="1" x14ac:dyDescent="0.35"/>
  </sheetData>
  <sheetProtection password="CBEB" sheet="1"/>
  <mergeCells count="28">
    <mergeCell ref="A56:M56"/>
    <mergeCell ref="A55:M55"/>
    <mergeCell ref="A47:M47"/>
    <mergeCell ref="A42:M42"/>
    <mergeCell ref="A1:M1"/>
    <mergeCell ref="A45:M45"/>
    <mergeCell ref="A41:M41"/>
    <mergeCell ref="A54:M54"/>
    <mergeCell ref="A46:M46"/>
    <mergeCell ref="A37:M37"/>
    <mergeCell ref="A12:M12"/>
    <mergeCell ref="A50:M50"/>
    <mergeCell ref="F4:M4"/>
    <mergeCell ref="A35:M35"/>
    <mergeCell ref="A53:M53"/>
    <mergeCell ref="A43:M43"/>
    <mergeCell ref="A38:M38"/>
    <mergeCell ref="A52:M52"/>
    <mergeCell ref="A13:M13"/>
    <mergeCell ref="A44:M44"/>
    <mergeCell ref="A34:M34"/>
    <mergeCell ref="A40:M40"/>
    <mergeCell ref="A48:M48"/>
    <mergeCell ref="A39:M39"/>
    <mergeCell ref="A51:M51"/>
    <mergeCell ref="A49:M49"/>
    <mergeCell ref="A11:M11"/>
    <mergeCell ref="A36:M36"/>
  </mergeCells>
  <dataValidations count="2">
    <dataValidation type="whole" operator="lessThan" allowBlank="1" showInputMessage="1" showErrorMessage="1" error="Please round to whole dollars." sqref="G9 I9 J7:J9 K9 L7:L9 M9" xr:uid="{00000000-0002-0000-0A00-000000000000}">
      <formula1>100000000000</formula1>
      <formula2>0</formula2>
    </dataValidation>
    <dataValidation operator="lessThan" allowBlank="1" showInputMessage="1" showErrorMessage="1" error="Please round to whole dollars." sqref="G6:G8 I6:I8 K6:K8 M6:M8" xr:uid="{00000000-0002-0000-0A00-000001000000}">
      <formula1>0</formula1>
      <formula2>0</formula2>
    </dataValidation>
  </dataValidations>
  <pageMargins left="0.5" right="0.5" top="0.25" bottom="0.75" header="0.511811023622047" footer="0.3"/>
  <pageSetup scale="85" orientation="portrait" horizontalDpi="300" verticalDpi="300"/>
  <headerFooter>
    <oddFooter>&amp;LPage 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49"/>
  <sheetViews>
    <sheetView showGridLines="0" topLeftCell="A35" zoomScaleNormal="100" workbookViewId="0">
      <selection activeCell="U23" sqref="U23"/>
    </sheetView>
  </sheetViews>
  <sheetFormatPr defaultColWidth="9.1328125" defaultRowHeight="13.5" x14ac:dyDescent="0.35"/>
  <cols>
    <col min="1" max="1" width="1.6640625" style="4" customWidth="1"/>
    <col min="2" max="2" width="3.6640625" style="4" customWidth="1"/>
    <col min="3" max="3" width="8.6640625" style="4" customWidth="1"/>
    <col min="4" max="4" width="16.33203125" style="4" customWidth="1"/>
    <col min="5" max="5" width="4" style="4" customWidth="1"/>
    <col min="6" max="6" width="17.1328125" style="4" customWidth="1"/>
    <col min="7" max="7" width="2.86328125" style="4" customWidth="1"/>
    <col min="8" max="8" width="4.86328125" style="4" customWidth="1"/>
    <col min="9" max="9" width="14.46484375" style="4" customWidth="1"/>
    <col min="10" max="10" width="2.53125" style="4" customWidth="1"/>
    <col min="11" max="11" width="11.86328125" style="4" customWidth="1"/>
    <col min="12" max="12" width="3.33203125" style="4" customWidth="1"/>
    <col min="13" max="13" width="12.33203125" style="4" customWidth="1"/>
    <col min="14" max="14" width="1.46484375" style="4" customWidth="1"/>
    <col min="15" max="15" width="6.53125" style="4" customWidth="1"/>
    <col min="16" max="16" width="8.1328125" style="4" customWidth="1"/>
    <col min="17" max="17" width="9.1328125" style="4" customWidth="1"/>
    <col min="18" max="16384" width="9.1328125" style="4"/>
  </cols>
  <sheetData>
    <row r="1" spans="1:16" ht="13.5" customHeight="1" x14ac:dyDescent="0.35">
      <c r="A1" s="302" t="s">
        <v>19</v>
      </c>
      <c r="B1" s="303"/>
      <c r="C1" s="303"/>
      <c r="D1" s="303"/>
      <c r="E1" s="303"/>
      <c r="F1" s="304"/>
      <c r="G1" s="5" t="s">
        <v>20</v>
      </c>
      <c r="H1" s="311" t="s">
        <v>21</v>
      </c>
      <c r="I1" s="303"/>
      <c r="J1" s="303"/>
      <c r="K1" s="303"/>
      <c r="L1" s="6"/>
      <c r="M1" s="7" t="s">
        <v>22</v>
      </c>
      <c r="N1" s="8">
        <v>12</v>
      </c>
      <c r="O1" s="7" t="s">
        <v>23</v>
      </c>
      <c r="P1" s="9">
        <v>2025</v>
      </c>
    </row>
    <row r="2" spans="1:16" ht="13.5" customHeight="1" x14ac:dyDescent="0.35">
      <c r="A2" s="305"/>
      <c r="B2" s="296"/>
      <c r="C2" s="296"/>
      <c r="D2" s="296"/>
      <c r="E2" s="296"/>
      <c r="F2" s="306"/>
      <c r="G2" s="10"/>
      <c r="H2" s="286"/>
      <c r="I2" s="286"/>
      <c r="J2" s="286"/>
      <c r="K2" s="286"/>
      <c r="L2" s="11"/>
      <c r="M2" s="12"/>
      <c r="N2" s="13"/>
      <c r="O2" s="14">
        <v>2025</v>
      </c>
      <c r="P2" s="15"/>
    </row>
    <row r="3" spans="1:16" ht="7.5" customHeight="1" x14ac:dyDescent="0.35">
      <c r="A3" s="305"/>
      <c r="B3" s="296"/>
      <c r="C3" s="296"/>
      <c r="D3" s="296"/>
      <c r="E3" s="296"/>
      <c r="F3" s="306"/>
      <c r="G3" s="289" t="s">
        <v>24</v>
      </c>
      <c r="H3" s="284" t="s">
        <v>25</v>
      </c>
      <c r="I3" s="285"/>
      <c r="J3" s="16"/>
      <c r="K3" s="17"/>
      <c r="L3" s="17"/>
      <c r="M3" s="17"/>
      <c r="N3" s="17"/>
      <c r="O3" s="17"/>
      <c r="P3" s="18"/>
    </row>
    <row r="4" spans="1:16" ht="16.5" customHeight="1" x14ac:dyDescent="0.35">
      <c r="A4" s="305"/>
      <c r="B4" s="296"/>
      <c r="C4" s="296"/>
      <c r="D4" s="296"/>
      <c r="E4" s="296"/>
      <c r="F4" s="306"/>
      <c r="G4" s="290"/>
      <c r="H4" s="286"/>
      <c r="I4" s="286"/>
      <c r="J4" s="287" t="s">
        <v>26</v>
      </c>
      <c r="K4" s="283"/>
      <c r="L4" s="283"/>
      <c r="M4" s="283"/>
      <c r="N4" s="283"/>
      <c r="O4" s="283"/>
      <c r="P4" s="288"/>
    </row>
    <row r="5" spans="1:16" ht="7.5" customHeight="1" x14ac:dyDescent="0.35">
      <c r="A5" s="305"/>
      <c r="B5" s="296"/>
      <c r="C5" s="296"/>
      <c r="D5" s="296"/>
      <c r="E5" s="296"/>
      <c r="F5" s="306"/>
      <c r="G5" s="289" t="s">
        <v>27</v>
      </c>
      <c r="H5" s="291" t="s">
        <v>28</v>
      </c>
      <c r="I5" s="285"/>
      <c r="J5" s="17"/>
      <c r="K5" s="17"/>
      <c r="L5" s="17"/>
      <c r="M5" s="17"/>
      <c r="N5" s="17"/>
      <c r="O5" s="17"/>
      <c r="P5" s="18"/>
    </row>
    <row r="6" spans="1:16" ht="16.5" customHeight="1" x14ac:dyDescent="0.35">
      <c r="A6" s="305"/>
      <c r="B6" s="296"/>
      <c r="C6" s="296"/>
      <c r="D6" s="296"/>
      <c r="E6" s="296"/>
      <c r="F6" s="306"/>
      <c r="G6" s="290"/>
      <c r="H6" s="286"/>
      <c r="I6" s="286"/>
      <c r="J6" s="287" t="s">
        <v>29</v>
      </c>
      <c r="K6" s="283"/>
      <c r="L6" s="283"/>
      <c r="M6" s="283"/>
      <c r="N6" s="283"/>
      <c r="O6" s="283"/>
      <c r="P6" s="288"/>
    </row>
    <row r="7" spans="1:16" ht="7.5" customHeight="1" x14ac:dyDescent="0.35">
      <c r="A7" s="305"/>
      <c r="B7" s="296"/>
      <c r="C7" s="296"/>
      <c r="D7" s="296"/>
      <c r="E7" s="296"/>
      <c r="F7" s="306"/>
      <c r="G7" s="19"/>
      <c r="H7" s="20"/>
      <c r="I7" s="17"/>
      <c r="J7" s="17"/>
      <c r="K7" s="17"/>
      <c r="L7" s="17"/>
      <c r="M7" s="17"/>
      <c r="N7" s="17"/>
      <c r="O7" s="17"/>
      <c r="P7" s="18"/>
    </row>
    <row r="8" spans="1:16" ht="16.5" customHeight="1" x14ac:dyDescent="0.35">
      <c r="A8" s="307"/>
      <c r="B8" s="286"/>
      <c r="C8" s="286"/>
      <c r="D8" s="286"/>
      <c r="E8" s="286"/>
      <c r="F8" s="308"/>
      <c r="G8" s="21" t="s">
        <v>30</v>
      </c>
      <c r="H8" s="22" t="s">
        <v>31</v>
      </c>
      <c r="I8" s="13"/>
      <c r="J8" s="287" t="s">
        <v>32</v>
      </c>
      <c r="K8" s="283"/>
      <c r="L8" s="283"/>
      <c r="M8" s="283"/>
      <c r="N8" s="283"/>
      <c r="O8" s="283"/>
      <c r="P8" s="288"/>
    </row>
    <row r="9" spans="1:16" ht="16.5" customHeight="1" x14ac:dyDescent="0.35">
      <c r="A9" s="23"/>
      <c r="B9" s="24" t="s">
        <v>33</v>
      </c>
      <c r="C9" s="24" t="s">
        <v>34</v>
      </c>
      <c r="D9" s="24"/>
      <c r="E9" s="25"/>
      <c r="F9" s="25"/>
      <c r="G9" s="26" t="s">
        <v>35</v>
      </c>
      <c r="H9" s="27" t="s">
        <v>36</v>
      </c>
      <c r="I9" s="17"/>
      <c r="J9" s="297" t="s">
        <v>37</v>
      </c>
      <c r="K9" s="298"/>
      <c r="L9" s="298"/>
      <c r="M9" s="298"/>
      <c r="N9" s="298"/>
      <c r="O9" s="298"/>
      <c r="P9" s="299"/>
    </row>
    <row r="10" spans="1:16" ht="16.5" customHeight="1" x14ac:dyDescent="0.35">
      <c r="A10" s="28"/>
      <c r="B10" s="17"/>
      <c r="C10" s="309"/>
      <c r="D10" s="283"/>
      <c r="E10" s="283"/>
      <c r="F10" s="283"/>
      <c r="G10" s="29"/>
      <c r="H10" s="30" t="s">
        <v>38</v>
      </c>
      <c r="I10" s="17"/>
      <c r="J10" s="292" t="s">
        <v>39</v>
      </c>
      <c r="K10" s="293"/>
      <c r="L10" s="293"/>
      <c r="M10" s="293"/>
      <c r="N10" s="293"/>
      <c r="O10" s="293"/>
      <c r="P10" s="294"/>
    </row>
    <row r="11" spans="1:16" ht="5.25" customHeight="1" x14ac:dyDescent="0.35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3"/>
    </row>
    <row r="12" spans="1:16" ht="12.75" customHeight="1" x14ac:dyDescent="0.35">
      <c r="A12" s="28"/>
      <c r="B12" s="34" t="s">
        <v>40</v>
      </c>
      <c r="C12" s="35"/>
      <c r="D12" s="34"/>
      <c r="E12" s="34" t="s">
        <v>41</v>
      </c>
      <c r="F12" s="34"/>
      <c r="G12" s="34"/>
      <c r="H12" s="34"/>
      <c r="I12" s="35"/>
      <c r="J12" s="36" t="s">
        <v>42</v>
      </c>
      <c r="K12" s="34" t="s">
        <v>43</v>
      </c>
      <c r="L12" s="34"/>
      <c r="M12" s="34"/>
      <c r="N12" s="17"/>
      <c r="O12" s="25"/>
      <c r="P12" s="18"/>
    </row>
    <row r="13" spans="1:16" ht="16.5" customHeight="1" x14ac:dyDescent="0.35">
      <c r="A13" s="37"/>
      <c r="B13" s="38"/>
      <c r="C13" s="310">
        <v>8166653858</v>
      </c>
      <c r="D13" s="280"/>
      <c r="E13" s="38"/>
      <c r="F13" s="279"/>
      <c r="G13" s="280"/>
      <c r="H13" s="280"/>
      <c r="I13" s="281"/>
      <c r="J13" s="38"/>
      <c r="K13" s="300" t="s">
        <v>317</v>
      </c>
      <c r="L13" s="280"/>
      <c r="M13" s="280"/>
      <c r="N13" s="280"/>
      <c r="O13" s="280"/>
      <c r="P13" s="301"/>
    </row>
    <row r="14" spans="1:16" ht="3.75" customHeight="1" x14ac:dyDescent="0.35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9"/>
    </row>
    <row r="15" spans="1:16" ht="16.5" customHeight="1" x14ac:dyDescent="0.35">
      <c r="A15" s="28"/>
      <c r="B15" s="36" t="s">
        <v>44</v>
      </c>
      <c r="C15" s="295" t="s">
        <v>45</v>
      </c>
      <c r="D15" s="296"/>
      <c r="E15" s="296"/>
      <c r="F15" s="296"/>
      <c r="G15" s="36" t="s">
        <v>20</v>
      </c>
      <c r="H15" s="282"/>
      <c r="I15" s="283"/>
      <c r="J15" s="283"/>
      <c r="K15" s="283"/>
      <c r="L15" s="17"/>
      <c r="M15" s="17"/>
      <c r="N15" s="17"/>
      <c r="O15" s="17"/>
      <c r="P15" s="18"/>
    </row>
    <row r="16" spans="1:16" ht="16.5" customHeight="1" x14ac:dyDescent="0.35">
      <c r="A16" s="28"/>
      <c r="B16" s="34"/>
      <c r="C16" s="296"/>
      <c r="D16" s="296"/>
      <c r="E16" s="296"/>
      <c r="F16" s="296"/>
      <c r="G16" s="36" t="s">
        <v>24</v>
      </c>
      <c r="H16" s="282"/>
      <c r="I16" s="283"/>
      <c r="J16" s="283"/>
      <c r="K16" s="283"/>
      <c r="L16" s="17"/>
      <c r="M16" s="17"/>
      <c r="N16" s="17"/>
      <c r="O16" s="17"/>
      <c r="P16" s="18"/>
    </row>
    <row r="17" spans="1:16" ht="16.5" customHeight="1" x14ac:dyDescent="0.35">
      <c r="A17" s="28"/>
      <c r="B17" s="34"/>
      <c r="C17" s="296"/>
      <c r="D17" s="296"/>
      <c r="E17" s="296"/>
      <c r="F17" s="296"/>
      <c r="G17" s="36" t="s">
        <v>27</v>
      </c>
      <c r="H17" s="282"/>
      <c r="I17" s="283"/>
      <c r="J17" s="283"/>
      <c r="K17" s="283"/>
      <c r="L17" s="17"/>
      <c r="M17" s="17"/>
      <c r="N17" s="17"/>
      <c r="O17" s="17"/>
      <c r="P17" s="18"/>
    </row>
    <row r="18" spans="1:16" ht="3.75" customHeight="1" x14ac:dyDescent="0.35">
      <c r="A18" s="3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41"/>
    </row>
    <row r="19" spans="1:16" ht="12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9"/>
    </row>
    <row r="20" spans="1:16" ht="12" customHeight="1" x14ac:dyDescent="0.4">
      <c r="A20" s="28"/>
      <c r="B20" s="42" t="s">
        <v>46</v>
      </c>
      <c r="C20" s="42"/>
      <c r="D20" s="42"/>
      <c r="E20" s="42"/>
      <c r="F20" s="42"/>
      <c r="G20" s="17"/>
      <c r="H20" s="17"/>
      <c r="I20" s="17"/>
      <c r="J20" s="17"/>
      <c r="K20" s="17"/>
      <c r="L20" s="17"/>
      <c r="M20" s="17"/>
      <c r="N20" s="17"/>
      <c r="O20" s="17"/>
      <c r="P20" s="18"/>
    </row>
    <row r="21" spans="1:16" ht="12" customHeight="1" x14ac:dyDescent="0.4">
      <c r="A21" s="28"/>
      <c r="B21" s="42" t="s">
        <v>47</v>
      </c>
      <c r="C21" s="42"/>
      <c r="D21" s="42"/>
      <c r="E21" s="42"/>
      <c r="F21" s="42"/>
      <c r="G21" s="17"/>
      <c r="H21" s="17"/>
      <c r="I21" s="17"/>
      <c r="J21" s="17"/>
      <c r="K21" s="17"/>
      <c r="L21" s="17"/>
      <c r="M21" s="17"/>
      <c r="N21" s="17"/>
      <c r="O21" s="17"/>
      <c r="P21" s="18"/>
    </row>
    <row r="22" spans="1:16" ht="12" customHeight="1" x14ac:dyDescent="0.35">
      <c r="A22" s="28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8"/>
    </row>
    <row r="23" spans="1:16" ht="22.5" customHeight="1" x14ac:dyDescent="0.4">
      <c r="A23" s="28"/>
      <c r="B23" s="42" t="s">
        <v>48</v>
      </c>
      <c r="C23" s="42"/>
      <c r="D23" s="42"/>
      <c r="E23" s="17"/>
      <c r="F23" s="17"/>
      <c r="G23" s="43"/>
      <c r="H23" s="43" t="s">
        <v>34</v>
      </c>
      <c r="I23" s="43"/>
      <c r="J23" s="43" t="s">
        <v>318</v>
      </c>
      <c r="K23" s="43"/>
      <c r="L23" s="43"/>
      <c r="M23" s="354">
        <v>46191</v>
      </c>
      <c r="N23" s="43"/>
      <c r="O23" s="43"/>
      <c r="P23" s="18"/>
    </row>
    <row r="24" spans="1:16" ht="12" customHeight="1" x14ac:dyDescent="0.4">
      <c r="A24" s="28"/>
      <c r="B24" s="42"/>
      <c r="C24" s="42"/>
      <c r="D24" s="42"/>
      <c r="E24" s="17"/>
      <c r="F24" s="17"/>
      <c r="G24" s="34" t="s">
        <v>49</v>
      </c>
      <c r="H24" s="34"/>
      <c r="I24" s="34"/>
      <c r="J24" s="34"/>
      <c r="K24" s="34" t="s">
        <v>50</v>
      </c>
      <c r="L24" s="34"/>
      <c r="M24" s="34" t="s">
        <v>51</v>
      </c>
      <c r="N24" s="17"/>
      <c r="O24" s="17"/>
      <c r="P24" s="18"/>
    </row>
    <row r="25" spans="1:16" ht="12" customHeight="1" x14ac:dyDescent="0.35">
      <c r="A25" s="37"/>
      <c r="B25" s="38"/>
      <c r="C25" s="38"/>
      <c r="D25" s="38"/>
      <c r="E25" s="38"/>
      <c r="F25" s="38"/>
      <c r="G25" s="38"/>
      <c r="H25" s="38" t="s">
        <v>34</v>
      </c>
      <c r="I25" s="38"/>
      <c r="J25" s="38"/>
      <c r="K25" s="38" t="s">
        <v>52</v>
      </c>
      <c r="L25" s="38"/>
      <c r="M25" s="38" t="s">
        <v>53</v>
      </c>
      <c r="N25" s="38"/>
      <c r="O25" s="38"/>
      <c r="P25" s="41"/>
    </row>
    <row r="26" spans="1:16" ht="18" customHeight="1" x14ac:dyDescent="0.5">
      <c r="A26" s="39"/>
      <c r="B26" s="44"/>
      <c r="C26" s="44" t="s">
        <v>54</v>
      </c>
      <c r="D26" s="44"/>
      <c r="E26" s="44"/>
      <c r="F26" s="44"/>
      <c r="G26" s="44"/>
      <c r="H26" s="44"/>
      <c r="I26" s="44"/>
      <c r="J26" s="44"/>
      <c r="K26" s="44"/>
      <c r="L26" s="45"/>
      <c r="M26" s="45"/>
      <c r="N26" s="45"/>
      <c r="O26" s="45"/>
      <c r="P26" s="46"/>
    </row>
    <row r="27" spans="1:16" ht="12" customHeight="1" x14ac:dyDescent="0.5">
      <c r="A27" s="28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8"/>
      <c r="M27" s="48"/>
      <c r="N27" s="48"/>
      <c r="O27" s="48"/>
      <c r="P27" s="49"/>
    </row>
    <row r="28" spans="1:16" ht="12" customHeight="1" x14ac:dyDescent="0.35">
      <c r="A28" s="50"/>
      <c r="B28" s="51" t="s">
        <v>55</v>
      </c>
      <c r="C28" s="52"/>
      <c r="D28" s="24"/>
      <c r="E28" s="53" t="s">
        <v>56</v>
      </c>
      <c r="F28" s="35"/>
      <c r="G28" s="54"/>
      <c r="H28" s="54"/>
      <c r="I28" s="54"/>
      <c r="J28" s="54"/>
      <c r="K28" s="54"/>
      <c r="L28" s="54"/>
      <c r="M28" s="54"/>
      <c r="N28" s="54"/>
      <c r="O28" s="54"/>
      <c r="P28" s="49"/>
    </row>
    <row r="29" spans="1:16" ht="12" customHeight="1" x14ac:dyDescent="0.35">
      <c r="A29" s="50"/>
      <c r="B29" s="55" t="s">
        <v>57</v>
      </c>
      <c r="C29" s="56"/>
      <c r="D29" s="34"/>
      <c r="E29" s="57" t="s">
        <v>58</v>
      </c>
      <c r="F29" s="58"/>
      <c r="G29" s="54"/>
      <c r="H29" s="17"/>
      <c r="I29" s="59" t="s">
        <v>59</v>
      </c>
      <c r="J29" s="34"/>
      <c r="K29" s="34"/>
      <c r="L29" s="34"/>
      <c r="M29" s="34"/>
      <c r="N29" s="54"/>
      <c r="O29" s="54"/>
      <c r="P29" s="49"/>
    </row>
    <row r="30" spans="1:16" ht="12" customHeight="1" x14ac:dyDescent="0.35">
      <c r="A30" s="50"/>
      <c r="B30" s="60" t="s">
        <v>60</v>
      </c>
      <c r="C30" s="61"/>
      <c r="D30" s="62"/>
      <c r="E30" s="63" t="s">
        <v>61</v>
      </c>
      <c r="F30" s="64"/>
      <c r="G30" s="54"/>
      <c r="H30" s="17"/>
      <c r="I30" s="34"/>
      <c r="J30" s="34"/>
      <c r="K30" s="34"/>
      <c r="L30" s="34"/>
      <c r="M30" s="34"/>
      <c r="N30" s="54"/>
      <c r="O30" s="54"/>
      <c r="P30" s="49"/>
    </row>
    <row r="31" spans="1:16" ht="12" customHeight="1" x14ac:dyDescent="0.35">
      <c r="A31" s="28"/>
      <c r="B31" s="34"/>
      <c r="C31" s="34"/>
      <c r="D31" s="34"/>
      <c r="E31" s="34"/>
      <c r="F31" s="34"/>
      <c r="G31" s="54"/>
      <c r="H31" s="17"/>
      <c r="I31" s="34"/>
      <c r="J31" s="34"/>
      <c r="K31" s="34"/>
      <c r="L31" s="34"/>
      <c r="M31" s="34"/>
      <c r="N31" s="54"/>
      <c r="O31" s="54"/>
      <c r="P31" s="49"/>
    </row>
    <row r="32" spans="1:16" ht="16.5" customHeight="1" x14ac:dyDescent="0.5">
      <c r="A32" s="28"/>
      <c r="B32" s="47" t="s">
        <v>62</v>
      </c>
      <c r="C32" s="34"/>
      <c r="D32" s="34"/>
      <c r="E32" s="34"/>
      <c r="F32" s="34"/>
      <c r="G32" s="54"/>
      <c r="H32" s="17"/>
      <c r="I32" s="34"/>
      <c r="J32" s="34"/>
      <c r="K32" s="34"/>
      <c r="L32" s="34"/>
      <c r="M32" s="34"/>
      <c r="N32" s="54"/>
      <c r="O32" s="54"/>
      <c r="P32" s="49"/>
    </row>
    <row r="33" spans="1:16" ht="12" customHeight="1" x14ac:dyDescent="0.35">
      <c r="A33" s="28"/>
      <c r="B33" s="57"/>
      <c r="C33" s="57"/>
      <c r="D33" s="34"/>
      <c r="E33" s="34"/>
      <c r="F33" s="34"/>
      <c r="G33" s="54"/>
      <c r="H33" s="17"/>
      <c r="I33" s="34"/>
      <c r="J33" s="34"/>
      <c r="K33" s="34"/>
      <c r="L33" s="34"/>
      <c r="M33" s="34"/>
      <c r="N33" s="54"/>
      <c r="O33" s="54"/>
      <c r="P33" s="49"/>
    </row>
    <row r="34" spans="1:16" ht="16.5" customHeight="1" x14ac:dyDescent="0.5">
      <c r="A34" s="28"/>
      <c r="B34" s="47" t="s">
        <v>63</v>
      </c>
      <c r="C34" s="42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8"/>
    </row>
    <row r="35" spans="1:16" ht="16.5" customHeight="1" x14ac:dyDescent="0.45">
      <c r="A35" s="28"/>
      <c r="B35" s="65" t="s">
        <v>64</v>
      </c>
      <c r="C35" s="65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8"/>
    </row>
    <row r="36" spans="1:16" ht="16.5" customHeight="1" x14ac:dyDescent="0.45">
      <c r="A36" s="28"/>
      <c r="B36" s="65" t="s">
        <v>65</v>
      </c>
      <c r="C36" s="65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8"/>
    </row>
    <row r="37" spans="1:16" ht="16.5" customHeight="1" x14ac:dyDescent="0.45">
      <c r="A37" s="28"/>
      <c r="B37" s="65" t="s">
        <v>66</v>
      </c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6"/>
    </row>
    <row r="38" spans="1:16" ht="16.5" customHeight="1" x14ac:dyDescent="0.45">
      <c r="A38" s="28"/>
      <c r="B38" s="65" t="s">
        <v>67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6"/>
    </row>
    <row r="39" spans="1:16" ht="16.5" customHeight="1" x14ac:dyDescent="0.45">
      <c r="A39" s="28"/>
      <c r="B39" s="65" t="s">
        <v>68</v>
      </c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6"/>
    </row>
    <row r="40" spans="1:16" ht="16.5" customHeight="1" x14ac:dyDescent="0.45">
      <c r="A40" s="28"/>
      <c r="B40" s="65" t="s">
        <v>69</v>
      </c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6"/>
    </row>
    <row r="41" spans="1:16" ht="16.5" customHeight="1" x14ac:dyDescent="0.45">
      <c r="A41" s="28"/>
      <c r="B41" s="65" t="s">
        <v>70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6"/>
    </row>
    <row r="42" spans="1:16" ht="16.5" customHeight="1" x14ac:dyDescent="0.45">
      <c r="A42" s="28"/>
      <c r="B42" s="65" t="s">
        <v>71</v>
      </c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6"/>
    </row>
    <row r="43" spans="1:16" ht="16.5" customHeight="1" x14ac:dyDescent="0.45">
      <c r="A43" s="28"/>
      <c r="B43" s="65" t="s">
        <v>72</v>
      </c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6"/>
    </row>
    <row r="44" spans="1:16" ht="16.5" customHeight="1" x14ac:dyDescent="0.45">
      <c r="A44" s="28"/>
      <c r="B44" s="65" t="s">
        <v>73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6"/>
    </row>
    <row r="45" spans="1:16" ht="16.5" customHeight="1" x14ac:dyDescent="0.45">
      <c r="A45" s="28"/>
      <c r="B45" s="65" t="s">
        <v>74</v>
      </c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6"/>
    </row>
    <row r="46" spans="1:16" ht="16.5" customHeight="1" x14ac:dyDescent="0.45">
      <c r="A46" s="28"/>
      <c r="B46" s="65" t="s">
        <v>75</v>
      </c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6"/>
    </row>
    <row r="47" spans="1:16" ht="16.5" customHeight="1" x14ac:dyDescent="0.45">
      <c r="A47" s="28"/>
      <c r="B47" s="65" t="s">
        <v>76</v>
      </c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6"/>
    </row>
    <row r="48" spans="1:16" ht="16.5" customHeight="1" x14ac:dyDescent="0.45">
      <c r="A48" s="28"/>
      <c r="B48" s="65" t="s">
        <v>77</v>
      </c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6"/>
    </row>
    <row r="49" spans="1:16" ht="16.5" customHeight="1" x14ac:dyDescent="0.5">
      <c r="A49" s="28"/>
      <c r="B49" s="47" t="s">
        <v>78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6"/>
    </row>
    <row r="50" spans="1:16" ht="16.5" customHeight="1" x14ac:dyDescent="0.45">
      <c r="A50" s="28"/>
      <c r="B50" s="65" t="s">
        <v>79</v>
      </c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6"/>
    </row>
    <row r="51" spans="1:16" ht="16.5" customHeight="1" x14ac:dyDescent="0.5">
      <c r="A51" s="28"/>
      <c r="B51" s="65" t="s">
        <v>80</v>
      </c>
      <c r="C51" s="65"/>
      <c r="D51" s="65"/>
      <c r="E51" s="65"/>
      <c r="F51" s="65"/>
      <c r="G51" s="65"/>
      <c r="H51" s="65"/>
      <c r="I51" s="47"/>
      <c r="J51" s="65"/>
      <c r="K51" s="65"/>
      <c r="L51" s="65"/>
      <c r="M51" s="65"/>
      <c r="N51" s="65"/>
      <c r="O51" s="65"/>
      <c r="P51" s="66"/>
    </row>
    <row r="52" spans="1:16" ht="16.5" customHeight="1" x14ac:dyDescent="0.45">
      <c r="A52" s="28"/>
      <c r="B52" s="65" t="s">
        <v>81</v>
      </c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6"/>
    </row>
    <row r="53" spans="1:16" ht="16.5" customHeight="1" x14ac:dyDescent="0.5">
      <c r="A53" s="28"/>
      <c r="B53" s="47" t="s">
        <v>82</v>
      </c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6"/>
    </row>
    <row r="54" spans="1:16" ht="16.5" customHeight="1" x14ac:dyDescent="0.45">
      <c r="A54" s="28"/>
      <c r="B54" s="65" t="s">
        <v>83</v>
      </c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6"/>
    </row>
    <row r="55" spans="1:16" ht="16.5" customHeight="1" x14ac:dyDescent="0.45">
      <c r="A55" s="28"/>
      <c r="B55" s="65" t="s">
        <v>84</v>
      </c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6"/>
    </row>
    <row r="56" spans="1:16" ht="16.5" customHeight="1" x14ac:dyDescent="0.45">
      <c r="A56" s="28"/>
      <c r="B56" s="65" t="s">
        <v>85</v>
      </c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6"/>
    </row>
    <row r="57" spans="1:16" ht="16.5" customHeight="1" x14ac:dyDescent="0.5">
      <c r="A57" s="28"/>
      <c r="B57" s="47" t="s">
        <v>86</v>
      </c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6"/>
    </row>
    <row r="58" spans="1:16" ht="16.5" customHeight="1" x14ac:dyDescent="0.45">
      <c r="A58" s="28"/>
      <c r="B58" s="65" t="s">
        <v>87</v>
      </c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6"/>
    </row>
    <row r="59" spans="1:16" ht="16.5" customHeight="1" x14ac:dyDescent="0.45">
      <c r="A59" s="28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6"/>
    </row>
    <row r="60" spans="1:16" ht="17.25" customHeight="1" x14ac:dyDescent="0.45">
      <c r="A60" s="37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8"/>
    </row>
    <row r="61" spans="1:16" ht="14.25" customHeight="1" x14ac:dyDescent="0.35">
      <c r="K61" s="69" t="s">
        <v>88</v>
      </c>
    </row>
    <row r="62" spans="1:16" ht="16.5" customHeight="1" x14ac:dyDescent="0.35"/>
    <row r="63" spans="1:16" ht="16.5" customHeight="1" x14ac:dyDescent="0.35"/>
    <row r="64" spans="1:16" ht="16.5" customHeight="1" x14ac:dyDescent="0.35"/>
    <row r="65" ht="16.5" customHeight="1" x14ac:dyDescent="0.35"/>
    <row r="66" ht="16.5" customHeight="1" x14ac:dyDescent="0.35"/>
    <row r="67" ht="16.5" customHeight="1" x14ac:dyDescent="0.35"/>
    <row r="68" ht="16.5" customHeight="1" x14ac:dyDescent="0.35"/>
    <row r="126" spans="8:12" ht="18" customHeight="1" x14ac:dyDescent="0.35">
      <c r="H126" s="70"/>
      <c r="I126" s="70"/>
      <c r="J126" s="70"/>
      <c r="K126" s="70"/>
      <c r="L126" s="70"/>
    </row>
    <row r="127" spans="8:12" ht="18" customHeight="1" x14ac:dyDescent="0.35">
      <c r="H127" s="70"/>
      <c r="I127" s="70"/>
      <c r="J127" s="70"/>
      <c r="K127" s="70"/>
      <c r="L127" s="70"/>
    </row>
    <row r="128" spans="8:12" ht="18" customHeight="1" x14ac:dyDescent="0.35">
      <c r="H128" s="70"/>
      <c r="I128" s="70"/>
      <c r="J128" s="70"/>
      <c r="K128" s="70"/>
      <c r="L128" s="70"/>
    </row>
    <row r="129" spans="8:12" ht="18" customHeight="1" x14ac:dyDescent="0.35">
      <c r="H129" s="70"/>
      <c r="I129" s="70"/>
      <c r="J129" s="70"/>
      <c r="K129" s="70"/>
      <c r="L129" s="70"/>
    </row>
    <row r="130" spans="8:12" ht="18" customHeight="1" x14ac:dyDescent="0.35">
      <c r="H130" s="70"/>
      <c r="I130" s="70"/>
      <c r="J130" s="70"/>
      <c r="K130" s="70"/>
      <c r="L130" s="70"/>
    </row>
    <row r="131" spans="8:12" ht="18" customHeight="1" x14ac:dyDescent="0.35">
      <c r="H131" s="70"/>
      <c r="I131" s="70"/>
      <c r="J131" s="70"/>
      <c r="K131" s="70"/>
      <c r="L131" s="70"/>
    </row>
    <row r="132" spans="8:12" ht="18" customHeight="1" x14ac:dyDescent="0.35">
      <c r="H132" s="70"/>
      <c r="I132" s="70"/>
      <c r="J132" s="70"/>
      <c r="K132" s="70"/>
      <c r="L132" s="70"/>
    </row>
    <row r="133" spans="8:12" ht="18" customHeight="1" x14ac:dyDescent="0.35">
      <c r="H133" s="70"/>
      <c r="I133" s="70"/>
      <c r="J133" s="70"/>
      <c r="K133" s="70"/>
      <c r="L133" s="70"/>
    </row>
    <row r="134" spans="8:12" ht="18" customHeight="1" x14ac:dyDescent="0.35">
      <c r="H134" s="70"/>
      <c r="I134" s="70"/>
      <c r="J134" s="70"/>
      <c r="K134" s="70"/>
      <c r="L134" s="70"/>
    </row>
    <row r="135" spans="8:12" ht="18" customHeight="1" x14ac:dyDescent="0.35">
      <c r="H135" s="70"/>
      <c r="I135" s="70"/>
      <c r="J135" s="70"/>
      <c r="K135" s="70"/>
      <c r="L135" s="70"/>
    </row>
    <row r="136" spans="8:12" ht="18" customHeight="1" x14ac:dyDescent="0.35">
      <c r="H136" s="70"/>
      <c r="I136" s="70"/>
      <c r="J136" s="70"/>
      <c r="K136" s="70"/>
      <c r="L136" s="70"/>
    </row>
    <row r="137" spans="8:12" ht="18" customHeight="1" x14ac:dyDescent="0.35">
      <c r="H137" s="70"/>
      <c r="I137" s="70"/>
      <c r="J137" s="70"/>
      <c r="K137" s="70"/>
      <c r="L137" s="70"/>
    </row>
    <row r="138" spans="8:12" ht="18" customHeight="1" x14ac:dyDescent="0.35">
      <c r="H138" s="70"/>
      <c r="I138" s="70"/>
      <c r="J138" s="70"/>
      <c r="K138" s="70"/>
      <c r="L138" s="70"/>
    </row>
    <row r="139" spans="8:12" ht="18" customHeight="1" x14ac:dyDescent="0.35">
      <c r="H139" s="70"/>
      <c r="I139" s="70"/>
      <c r="J139" s="70"/>
      <c r="K139" s="70"/>
      <c r="L139" s="70"/>
    </row>
    <row r="140" spans="8:12" ht="18" customHeight="1" x14ac:dyDescent="0.35">
      <c r="H140" s="70"/>
      <c r="I140" s="70"/>
      <c r="J140" s="70"/>
      <c r="K140" s="70"/>
      <c r="L140" s="70"/>
    </row>
    <row r="141" spans="8:12" ht="18" customHeight="1" x14ac:dyDescent="0.35">
      <c r="H141" s="70"/>
      <c r="I141" s="70"/>
      <c r="J141" s="70"/>
      <c r="K141" s="70"/>
      <c r="L141" s="70"/>
    </row>
    <row r="142" spans="8:12" ht="18" customHeight="1" x14ac:dyDescent="0.35">
      <c r="H142" s="70"/>
      <c r="I142" s="70"/>
      <c r="J142" s="70"/>
      <c r="K142" s="70"/>
      <c r="L142" s="70"/>
    </row>
    <row r="143" spans="8:12" ht="18" customHeight="1" x14ac:dyDescent="0.35">
      <c r="H143" s="70"/>
      <c r="I143" s="70"/>
      <c r="J143" s="70"/>
      <c r="K143" s="70"/>
      <c r="L143" s="70"/>
    </row>
    <row r="144" spans="8:12" ht="18" customHeight="1" x14ac:dyDescent="0.35">
      <c r="H144" s="70"/>
      <c r="I144" s="70"/>
      <c r="J144" s="70"/>
      <c r="K144" s="70"/>
      <c r="L144" s="70"/>
    </row>
    <row r="145" spans="8:10" ht="18" customHeight="1" x14ac:dyDescent="0.35">
      <c r="H145" s="70"/>
      <c r="I145" s="70"/>
      <c r="J145" s="70"/>
    </row>
    <row r="146" spans="8:10" ht="18" customHeight="1" x14ac:dyDescent="0.35">
      <c r="H146" s="70"/>
      <c r="I146" s="70"/>
      <c r="J146" s="70"/>
    </row>
    <row r="147" spans="8:10" ht="18" customHeight="1" x14ac:dyDescent="0.35">
      <c r="H147" s="70"/>
      <c r="I147" s="70"/>
      <c r="J147" s="70"/>
    </row>
    <row r="148" spans="8:10" ht="18" customHeight="1" x14ac:dyDescent="0.35">
      <c r="H148" s="70"/>
      <c r="I148" s="70"/>
      <c r="J148" s="70"/>
    </row>
    <row r="149" spans="8:10" ht="18" customHeight="1" x14ac:dyDescent="0.35">
      <c r="H149" s="70"/>
      <c r="I149" s="70"/>
      <c r="J149" s="70"/>
    </row>
  </sheetData>
  <sheetProtection password="CBEB" sheet="1"/>
  <mergeCells count="19">
    <mergeCell ref="H16:K16"/>
    <mergeCell ref="C13:D13"/>
    <mergeCell ref="H1:K2"/>
    <mergeCell ref="F13:I13"/>
    <mergeCell ref="H15:K15"/>
    <mergeCell ref="H3:I4"/>
    <mergeCell ref="J8:P8"/>
    <mergeCell ref="G3:G4"/>
    <mergeCell ref="H5:I6"/>
    <mergeCell ref="J10:P10"/>
    <mergeCell ref="G5:G6"/>
    <mergeCell ref="C15:F17"/>
    <mergeCell ref="J9:P9"/>
    <mergeCell ref="K13:P13"/>
    <mergeCell ref="A1:F8"/>
    <mergeCell ref="J6:P6"/>
    <mergeCell ref="C10:F10"/>
    <mergeCell ref="H17:K17"/>
    <mergeCell ref="J4:P4"/>
  </mergeCells>
  <pageMargins left="0.47222222222222199" right="0.14444444444444399" top="0.79305555555555596" bottom="0.25" header="0.59027777777777801" footer="0.511811023622047"/>
  <pageSetup orientation="portrait" horizontalDpi="300" verticalDpi="300"/>
  <headerFooter>
    <oddHeader>&amp;L&amp;8 (1-2017)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6"/>
  <sheetViews>
    <sheetView showGridLines="0" topLeftCell="A19" zoomScaleNormal="100" workbookViewId="0">
      <selection sqref="A1:N1"/>
    </sheetView>
  </sheetViews>
  <sheetFormatPr defaultColWidth="9.1328125" defaultRowHeight="13.15" x14ac:dyDescent="0.35"/>
  <cols>
    <col min="1" max="1" width="2.53125" style="71" customWidth="1"/>
    <col min="2" max="3" width="1.86328125" style="71" customWidth="1"/>
    <col min="4" max="4" width="23.86328125" style="71" customWidth="1"/>
    <col min="5" max="5" width="3.1328125" style="71" customWidth="1"/>
    <col min="6" max="6" width="1.6640625" style="71" customWidth="1"/>
    <col min="7" max="7" width="13.53125" style="71" customWidth="1"/>
    <col min="8" max="8" width="1.6640625" style="71" customWidth="1"/>
    <col min="9" max="9" width="13.53125" style="71" customWidth="1"/>
    <col min="10" max="10" width="1.6640625" style="71" customWidth="1"/>
    <col min="11" max="11" width="13.53125" style="71" customWidth="1"/>
    <col min="12" max="12" width="1.6640625" style="71" customWidth="1"/>
    <col min="13" max="13" width="13.53125" style="71" customWidth="1"/>
    <col min="14" max="14" width="5.33203125" style="71" customWidth="1"/>
    <col min="15" max="15" width="9.1328125" style="71" customWidth="1"/>
    <col min="16" max="16384" width="9.1328125" style="71"/>
  </cols>
  <sheetData>
    <row r="1" spans="1:14" ht="13.5" customHeight="1" x14ac:dyDescent="0.4">
      <c r="A1" s="312" t="s">
        <v>89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13"/>
    </row>
    <row r="2" spans="1:14" ht="13.5" customHeight="1" x14ac:dyDescent="0.4">
      <c r="A2" s="72"/>
      <c r="B2" s="73" t="s">
        <v>90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5"/>
    </row>
    <row r="3" spans="1:14" ht="13.5" customHeight="1" x14ac:dyDescent="0.35">
      <c r="A3" s="76"/>
      <c r="B3" s="77" t="s">
        <v>91</v>
      </c>
      <c r="C3" s="73"/>
      <c r="D3" s="73"/>
      <c r="E3" s="73"/>
      <c r="F3" s="73"/>
      <c r="G3" s="78"/>
      <c r="H3" s="73"/>
      <c r="I3" s="78"/>
      <c r="J3" s="78"/>
      <c r="K3" s="78"/>
      <c r="L3" s="78"/>
      <c r="M3" s="78"/>
      <c r="N3" s="79"/>
    </row>
    <row r="4" spans="1:14" ht="13.5" customHeight="1" x14ac:dyDescent="0.4">
      <c r="A4" s="80"/>
      <c r="B4" s="73" t="s">
        <v>92</v>
      </c>
      <c r="C4" s="73"/>
      <c r="D4" s="73"/>
      <c r="E4" s="73"/>
      <c r="F4" s="73"/>
      <c r="G4" s="78"/>
      <c r="H4" s="78"/>
      <c r="I4" s="78"/>
      <c r="J4" s="78"/>
      <c r="K4" s="78"/>
      <c r="L4" s="78"/>
      <c r="M4" s="78"/>
      <c r="N4" s="79"/>
    </row>
    <row r="5" spans="1:14" ht="13.5" customHeight="1" x14ac:dyDescent="0.35">
      <c r="A5" s="81"/>
      <c r="B5" s="73" t="s">
        <v>93</v>
      </c>
      <c r="C5" s="73"/>
      <c r="D5" s="73"/>
      <c r="E5" s="73"/>
      <c r="F5" s="73"/>
      <c r="G5" s="82"/>
      <c r="H5" s="73"/>
      <c r="I5" s="78"/>
      <c r="J5" s="78"/>
      <c r="K5" s="83"/>
      <c r="L5" s="78"/>
      <c r="M5" s="83"/>
      <c r="N5" s="79"/>
    </row>
    <row r="6" spans="1:14" ht="13.5" customHeight="1" x14ac:dyDescent="0.35">
      <c r="A6" s="81"/>
      <c r="B6" s="73" t="s">
        <v>94</v>
      </c>
      <c r="C6" s="73"/>
      <c r="D6" s="73"/>
      <c r="E6" s="73"/>
      <c r="F6" s="73"/>
      <c r="G6" s="78"/>
      <c r="H6" s="73"/>
      <c r="I6" s="78"/>
      <c r="J6" s="78"/>
      <c r="K6" s="78"/>
      <c r="L6" s="78"/>
      <c r="M6" s="78"/>
      <c r="N6" s="79"/>
    </row>
    <row r="7" spans="1:14" ht="13.5" customHeight="1" x14ac:dyDescent="0.35">
      <c r="A7" s="81"/>
      <c r="B7" s="77" t="s">
        <v>95</v>
      </c>
      <c r="C7" s="73"/>
      <c r="D7" s="73"/>
      <c r="E7" s="73"/>
      <c r="F7" s="73"/>
      <c r="G7" s="78"/>
      <c r="H7" s="73"/>
      <c r="I7" s="84"/>
      <c r="J7" s="78"/>
      <c r="K7" s="84"/>
      <c r="L7" s="78"/>
      <c r="M7" s="84"/>
      <c r="N7" s="79"/>
    </row>
    <row r="8" spans="1:14" ht="13.5" customHeight="1" x14ac:dyDescent="0.35">
      <c r="A8" s="81"/>
      <c r="B8" s="77" t="s">
        <v>96</v>
      </c>
      <c r="C8" s="73"/>
      <c r="D8" s="73"/>
      <c r="E8" s="73"/>
      <c r="F8" s="73"/>
      <c r="G8" s="78"/>
      <c r="H8" s="73"/>
      <c r="I8" s="84"/>
      <c r="J8" s="78"/>
      <c r="K8" s="84"/>
      <c r="L8" s="78"/>
      <c r="M8" s="84"/>
      <c r="N8" s="79"/>
    </row>
    <row r="9" spans="1:14" ht="13.5" customHeight="1" x14ac:dyDescent="0.35">
      <c r="A9" s="81"/>
      <c r="B9" s="77" t="s">
        <v>97</v>
      </c>
      <c r="C9" s="73"/>
      <c r="D9" s="73"/>
      <c r="E9" s="73"/>
      <c r="F9" s="73"/>
      <c r="G9" s="78"/>
      <c r="H9" s="85"/>
      <c r="I9" s="84"/>
      <c r="J9" s="78"/>
      <c r="K9" s="84"/>
      <c r="L9" s="78"/>
      <c r="M9" s="84"/>
      <c r="N9" s="79"/>
    </row>
    <row r="10" spans="1:14" ht="13.5" customHeight="1" x14ac:dyDescent="0.35">
      <c r="A10" s="81"/>
      <c r="B10" s="77" t="s">
        <v>98</v>
      </c>
      <c r="C10" s="73"/>
      <c r="D10" s="73"/>
      <c r="E10" s="73"/>
      <c r="F10" s="73"/>
      <c r="G10" s="78"/>
      <c r="H10" s="85"/>
      <c r="I10" s="84"/>
      <c r="J10" s="78"/>
      <c r="K10" s="84"/>
      <c r="L10" s="78"/>
      <c r="M10" s="84"/>
      <c r="N10" s="79"/>
    </row>
    <row r="11" spans="1:14" ht="13.5" customHeight="1" x14ac:dyDescent="0.35">
      <c r="A11" s="81"/>
      <c r="B11" s="77" t="s">
        <v>99</v>
      </c>
      <c r="C11" s="73"/>
      <c r="D11" s="73"/>
      <c r="E11" s="73"/>
      <c r="F11" s="73"/>
      <c r="G11" s="78"/>
      <c r="H11" s="85"/>
      <c r="I11" s="84"/>
      <c r="J11" s="78"/>
      <c r="K11" s="84"/>
      <c r="L11" s="78"/>
      <c r="M11" s="84"/>
      <c r="N11" s="79"/>
    </row>
    <row r="12" spans="1:14" ht="13.5" customHeight="1" x14ac:dyDescent="0.35">
      <c r="A12" s="81"/>
      <c r="B12" s="77" t="s">
        <v>100</v>
      </c>
      <c r="C12" s="73"/>
      <c r="D12" s="73"/>
      <c r="E12" s="73"/>
      <c r="F12" s="73"/>
      <c r="G12" s="78"/>
      <c r="H12" s="73"/>
      <c r="I12" s="84"/>
      <c r="J12" s="78"/>
      <c r="K12" s="84"/>
      <c r="L12" s="78"/>
      <c r="M12" s="84"/>
      <c r="N12" s="79"/>
    </row>
    <row r="13" spans="1:14" ht="13.5" customHeight="1" x14ac:dyDescent="0.35">
      <c r="A13" s="81"/>
      <c r="B13" s="86" t="s">
        <v>101</v>
      </c>
      <c r="C13" s="87"/>
      <c r="D13" s="87"/>
      <c r="E13" s="73"/>
      <c r="F13" s="73"/>
      <c r="G13" s="78"/>
      <c r="H13" s="85"/>
      <c r="I13" s="84"/>
      <c r="J13" s="78"/>
      <c r="K13" s="84"/>
      <c r="L13" s="78"/>
      <c r="M13" s="84"/>
      <c r="N13" s="79"/>
    </row>
    <row r="14" spans="1:14" ht="13.5" customHeight="1" x14ac:dyDescent="0.35">
      <c r="A14" s="81"/>
      <c r="B14" s="86" t="s">
        <v>102</v>
      </c>
      <c r="C14" s="87"/>
      <c r="D14" s="87"/>
      <c r="E14" s="73"/>
      <c r="F14" s="73"/>
      <c r="G14" s="78"/>
      <c r="H14" s="85"/>
      <c r="I14" s="84"/>
      <c r="J14" s="78"/>
      <c r="K14" s="84"/>
      <c r="L14" s="78"/>
      <c r="M14" s="84"/>
      <c r="N14" s="79"/>
    </row>
    <row r="15" spans="1:14" ht="13.5" customHeight="1" x14ac:dyDescent="0.35">
      <c r="A15" s="81"/>
      <c r="B15" s="86" t="s">
        <v>103</v>
      </c>
      <c r="C15" s="87"/>
      <c r="D15" s="87"/>
      <c r="E15" s="73"/>
      <c r="F15" s="73"/>
      <c r="G15" s="78"/>
      <c r="H15" s="85"/>
      <c r="I15" s="84"/>
      <c r="J15" s="78"/>
      <c r="K15" s="84"/>
      <c r="L15" s="78"/>
      <c r="M15" s="84"/>
      <c r="N15" s="79"/>
    </row>
    <row r="16" spans="1:14" ht="13.5" customHeight="1" x14ac:dyDescent="0.35">
      <c r="A16" s="81"/>
      <c r="B16" s="86" t="s">
        <v>104</v>
      </c>
      <c r="C16" s="87"/>
      <c r="D16" s="87"/>
      <c r="E16" s="73"/>
      <c r="F16" s="73"/>
      <c r="G16" s="78"/>
      <c r="H16" s="85"/>
      <c r="I16" s="84"/>
      <c r="J16" s="78"/>
      <c r="K16" s="84"/>
      <c r="L16" s="78"/>
      <c r="M16" s="84"/>
      <c r="N16" s="79"/>
    </row>
    <row r="17" spans="1:14" ht="13.5" customHeight="1" x14ac:dyDescent="0.35">
      <c r="A17" s="81"/>
      <c r="B17" s="86" t="s">
        <v>105</v>
      </c>
      <c r="C17" s="87"/>
      <c r="D17" s="87"/>
      <c r="E17" s="73"/>
      <c r="F17" s="73"/>
      <c r="G17" s="78"/>
      <c r="H17" s="73"/>
      <c r="I17" s="84"/>
      <c r="J17" s="78"/>
      <c r="K17" s="84"/>
      <c r="L17" s="78"/>
      <c r="M17" s="84"/>
      <c r="N17" s="79"/>
    </row>
    <row r="18" spans="1:14" ht="13.5" customHeight="1" x14ac:dyDescent="0.35">
      <c r="A18" s="81"/>
      <c r="B18" s="86" t="s">
        <v>106</v>
      </c>
      <c r="C18" s="87"/>
      <c r="D18" s="87"/>
      <c r="E18" s="73"/>
      <c r="F18" s="73"/>
      <c r="G18" s="78"/>
      <c r="H18" s="73"/>
      <c r="I18" s="84"/>
      <c r="J18" s="78"/>
      <c r="K18" s="84"/>
      <c r="L18" s="78"/>
      <c r="M18" s="84"/>
      <c r="N18" s="79"/>
    </row>
    <row r="19" spans="1:14" ht="13.5" customHeight="1" x14ac:dyDescent="0.35">
      <c r="A19" s="81"/>
      <c r="B19" s="86" t="s">
        <v>107</v>
      </c>
      <c r="C19" s="87"/>
      <c r="D19" s="87"/>
      <c r="E19" s="73"/>
      <c r="F19" s="73"/>
      <c r="G19" s="78"/>
      <c r="H19" s="85"/>
      <c r="I19" s="84"/>
      <c r="J19" s="78"/>
      <c r="K19" s="84"/>
      <c r="L19" s="78"/>
      <c r="M19" s="84"/>
      <c r="N19" s="79"/>
    </row>
    <row r="20" spans="1:14" ht="13.5" customHeight="1" x14ac:dyDescent="0.35">
      <c r="A20" s="81"/>
      <c r="B20" s="77" t="s">
        <v>108</v>
      </c>
      <c r="C20" s="73"/>
      <c r="D20" s="88"/>
      <c r="E20" s="88"/>
      <c r="F20" s="73"/>
      <c r="G20" s="78"/>
      <c r="H20" s="73"/>
      <c r="I20" s="84"/>
      <c r="J20" s="78"/>
      <c r="K20" s="78"/>
      <c r="L20" s="78"/>
      <c r="M20" s="78"/>
      <c r="N20" s="79"/>
    </row>
    <row r="21" spans="1:14" ht="13.5" customHeight="1" x14ac:dyDescent="0.35">
      <c r="A21" s="81"/>
      <c r="B21" s="77" t="s">
        <v>109</v>
      </c>
      <c r="C21" s="73"/>
      <c r="D21" s="88"/>
      <c r="E21" s="88"/>
      <c r="F21" s="73"/>
      <c r="G21" s="78"/>
      <c r="H21" s="85"/>
      <c r="I21" s="84"/>
      <c r="J21" s="78"/>
      <c r="K21" s="84"/>
      <c r="L21" s="78"/>
      <c r="M21" s="84"/>
      <c r="N21" s="79"/>
    </row>
    <row r="22" spans="1:14" ht="13.5" customHeight="1" x14ac:dyDescent="0.35">
      <c r="A22" s="81"/>
      <c r="B22" s="77" t="s">
        <v>110</v>
      </c>
      <c r="C22" s="73"/>
      <c r="D22" s="88"/>
      <c r="E22" s="88"/>
      <c r="F22" s="73"/>
      <c r="G22" s="78"/>
      <c r="H22" s="85"/>
      <c r="I22" s="84"/>
      <c r="J22" s="78"/>
      <c r="K22" s="84"/>
      <c r="L22" s="78"/>
      <c r="M22" s="84"/>
      <c r="N22" s="79"/>
    </row>
    <row r="23" spans="1:14" ht="13.5" customHeight="1" x14ac:dyDescent="0.35">
      <c r="A23" s="81"/>
      <c r="B23" s="77" t="s">
        <v>111</v>
      </c>
      <c r="C23" s="73"/>
      <c r="D23" s="88"/>
      <c r="E23" s="88"/>
      <c r="F23" s="73"/>
      <c r="G23" s="78"/>
      <c r="H23" s="73"/>
      <c r="I23" s="84"/>
      <c r="J23" s="78"/>
      <c r="K23" s="84"/>
      <c r="L23" s="78"/>
      <c r="M23" s="84"/>
      <c r="N23" s="79"/>
    </row>
    <row r="24" spans="1:14" ht="13.5" customHeight="1" x14ac:dyDescent="0.35">
      <c r="A24" s="81"/>
      <c r="B24" s="77" t="s">
        <v>112</v>
      </c>
      <c r="C24" s="73"/>
      <c r="D24" s="88"/>
      <c r="E24" s="88"/>
      <c r="F24" s="73"/>
      <c r="G24" s="78"/>
      <c r="H24" s="85"/>
      <c r="I24" s="84"/>
      <c r="J24" s="78"/>
      <c r="K24" s="84"/>
      <c r="L24" s="78"/>
      <c r="M24" s="84"/>
      <c r="N24" s="79"/>
    </row>
    <row r="25" spans="1:14" ht="13.5" customHeight="1" x14ac:dyDescent="0.35">
      <c r="A25" s="81"/>
      <c r="B25" s="77" t="s">
        <v>113</v>
      </c>
      <c r="C25" s="73"/>
      <c r="D25" s="88"/>
      <c r="E25" s="88"/>
      <c r="F25" s="73"/>
      <c r="G25" s="78"/>
      <c r="H25" s="85"/>
      <c r="I25" s="84"/>
      <c r="J25" s="78"/>
      <c r="K25" s="84"/>
      <c r="L25" s="78"/>
      <c r="M25" s="84"/>
      <c r="N25" s="79"/>
    </row>
    <row r="26" spans="1:14" ht="13.5" customHeight="1" x14ac:dyDescent="0.35">
      <c r="A26" s="81"/>
      <c r="B26" s="77" t="s">
        <v>114</v>
      </c>
      <c r="C26" s="73"/>
      <c r="D26" s="88"/>
      <c r="E26" s="88"/>
      <c r="F26" s="73"/>
      <c r="G26" s="78"/>
      <c r="H26" s="85"/>
      <c r="I26" s="84"/>
      <c r="J26" s="78"/>
      <c r="K26" s="84"/>
      <c r="L26" s="78"/>
      <c r="M26" s="84"/>
      <c r="N26" s="79"/>
    </row>
    <row r="27" spans="1:14" ht="14.25" customHeight="1" x14ac:dyDescent="0.35">
      <c r="A27" s="81"/>
      <c r="B27" s="77" t="s">
        <v>115</v>
      </c>
      <c r="C27" s="73"/>
      <c r="D27" s="89"/>
      <c r="E27" s="73"/>
      <c r="F27" s="73"/>
      <c r="G27" s="78"/>
      <c r="H27" s="85"/>
      <c r="I27" s="78"/>
      <c r="J27" s="78"/>
      <c r="K27" s="78"/>
      <c r="L27" s="78"/>
      <c r="M27" s="84"/>
      <c r="N27" s="79"/>
    </row>
    <row r="28" spans="1:14" ht="13.5" customHeight="1" x14ac:dyDescent="0.35">
      <c r="A28" s="81"/>
      <c r="B28" s="77" t="s">
        <v>116</v>
      </c>
      <c r="C28" s="73"/>
      <c r="D28" s="87"/>
      <c r="E28" s="73"/>
      <c r="F28" s="73"/>
      <c r="G28" s="78"/>
      <c r="H28" s="85"/>
      <c r="I28" s="78"/>
      <c r="J28" s="78"/>
      <c r="K28" s="78"/>
      <c r="L28" s="78"/>
      <c r="M28" s="78"/>
      <c r="N28" s="79"/>
    </row>
    <row r="29" spans="1:14" ht="14.25" customHeight="1" x14ac:dyDescent="0.35">
      <c r="A29" s="81"/>
      <c r="B29" s="77" t="s">
        <v>117</v>
      </c>
      <c r="C29" s="73"/>
      <c r="D29" s="89"/>
      <c r="E29" s="73"/>
      <c r="F29" s="73"/>
      <c r="G29" s="78"/>
      <c r="H29" s="85"/>
      <c r="I29" s="78"/>
      <c r="J29" s="78"/>
      <c r="K29" s="78"/>
      <c r="L29" s="78"/>
      <c r="M29" s="78"/>
      <c r="N29" s="79"/>
    </row>
    <row r="30" spans="1:14" ht="13.5" customHeight="1" x14ac:dyDescent="0.35">
      <c r="A30" s="76"/>
      <c r="B30" s="78" t="s">
        <v>118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9"/>
    </row>
    <row r="31" spans="1:14" ht="13.5" customHeight="1" x14ac:dyDescent="0.35">
      <c r="A31" s="76"/>
      <c r="B31" s="78" t="s">
        <v>119</v>
      </c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9"/>
    </row>
    <row r="32" spans="1:14" ht="13.5" customHeight="1" x14ac:dyDescent="0.35">
      <c r="A32" s="76"/>
      <c r="B32" s="78" t="s">
        <v>120</v>
      </c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9"/>
    </row>
    <row r="33" spans="1:14" ht="13.5" customHeight="1" x14ac:dyDescent="0.35">
      <c r="A33" s="76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9"/>
    </row>
    <row r="34" spans="1:14" ht="13.5" customHeight="1" x14ac:dyDescent="0.35">
      <c r="A34" s="76"/>
      <c r="B34" s="78" t="s">
        <v>121</v>
      </c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9"/>
    </row>
    <row r="35" spans="1:14" ht="13.5" customHeight="1" x14ac:dyDescent="0.35">
      <c r="A35" s="76"/>
      <c r="B35" s="78" t="s">
        <v>122</v>
      </c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9"/>
    </row>
    <row r="36" spans="1:14" ht="13.5" customHeight="1" x14ac:dyDescent="0.35">
      <c r="A36" s="76"/>
      <c r="B36" s="78" t="s">
        <v>123</v>
      </c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9"/>
    </row>
    <row r="37" spans="1:14" ht="13.5" customHeight="1" x14ac:dyDescent="0.35">
      <c r="A37" s="76"/>
      <c r="B37" s="78" t="s">
        <v>124</v>
      </c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9"/>
    </row>
    <row r="38" spans="1:14" ht="13.5" customHeight="1" x14ac:dyDescent="0.35">
      <c r="A38" s="76"/>
      <c r="B38" s="78" t="s">
        <v>125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9"/>
    </row>
    <row r="39" spans="1:14" ht="13.5" customHeight="1" x14ac:dyDescent="0.35">
      <c r="A39" s="76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9"/>
    </row>
    <row r="40" spans="1:14" ht="13.5" customHeight="1" x14ac:dyDescent="0.35">
      <c r="A40" s="76"/>
      <c r="B40" s="73" t="s">
        <v>126</v>
      </c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9"/>
    </row>
    <row r="41" spans="1:14" ht="13.5" customHeight="1" x14ac:dyDescent="0.35">
      <c r="A41" s="76"/>
      <c r="B41" s="73" t="s">
        <v>127</v>
      </c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9"/>
    </row>
    <row r="42" spans="1:14" ht="13.5" customHeight="1" x14ac:dyDescent="0.35">
      <c r="A42" s="76"/>
      <c r="B42" s="73" t="s">
        <v>128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9"/>
    </row>
    <row r="43" spans="1:14" ht="13.5" customHeight="1" x14ac:dyDescent="0.35">
      <c r="A43" s="76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9"/>
    </row>
    <row r="44" spans="1:14" ht="13.5" customHeight="1" x14ac:dyDescent="0.35">
      <c r="A44" s="76"/>
      <c r="B44" s="73" t="s">
        <v>129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9"/>
    </row>
    <row r="45" spans="1:14" ht="13.5" customHeight="1" x14ac:dyDescent="0.35">
      <c r="A45" s="76"/>
      <c r="B45" s="73" t="s">
        <v>130</v>
      </c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9"/>
    </row>
    <row r="46" spans="1:14" ht="13.5" customHeight="1" x14ac:dyDescent="0.35">
      <c r="A46" s="81"/>
      <c r="B46" s="73" t="s">
        <v>131</v>
      </c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90"/>
    </row>
    <row r="47" spans="1:14" ht="13.5" customHeight="1" x14ac:dyDescent="0.35">
      <c r="A47" s="81"/>
      <c r="B47" s="73" t="s">
        <v>132</v>
      </c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90"/>
    </row>
    <row r="48" spans="1:14" ht="13.5" customHeight="1" x14ac:dyDescent="0.35">
      <c r="A48" s="81"/>
      <c r="B48" s="73" t="s">
        <v>133</v>
      </c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90"/>
    </row>
    <row r="49" spans="1:14" ht="13.5" customHeight="1" x14ac:dyDescent="0.35">
      <c r="A49" s="81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90"/>
    </row>
    <row r="50" spans="1:14" ht="7.5" customHeight="1" x14ac:dyDescent="0.35">
      <c r="A50" s="81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90"/>
    </row>
    <row r="51" spans="1:14" ht="13.5" customHeight="1" x14ac:dyDescent="0.35">
      <c r="A51" s="76"/>
      <c r="B51" s="73" t="s">
        <v>134</v>
      </c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9"/>
    </row>
    <row r="52" spans="1:14" ht="13.5" customHeight="1" x14ac:dyDescent="0.35">
      <c r="A52" s="76"/>
      <c r="B52" s="73" t="s">
        <v>135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9"/>
    </row>
    <row r="53" spans="1:14" ht="7.5" customHeight="1" x14ac:dyDescent="0.35">
      <c r="A53" s="81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90"/>
    </row>
    <row r="54" spans="1:14" ht="13.5" customHeight="1" x14ac:dyDescent="0.35">
      <c r="A54" s="81"/>
      <c r="B54" s="73"/>
      <c r="C54" s="73"/>
      <c r="D54" s="91" t="s">
        <v>136</v>
      </c>
      <c r="E54" s="92"/>
      <c r="F54" s="92"/>
      <c r="G54" s="92"/>
      <c r="H54" s="92"/>
      <c r="I54" s="92"/>
      <c r="J54" s="92"/>
      <c r="K54" s="92"/>
      <c r="L54" s="92"/>
      <c r="M54" s="93"/>
      <c r="N54" s="90"/>
    </row>
    <row r="55" spans="1:14" ht="13.5" customHeight="1" x14ac:dyDescent="0.35">
      <c r="A55" s="81"/>
      <c r="B55" s="73"/>
      <c r="C55" s="73"/>
      <c r="D55" s="94" t="s">
        <v>137</v>
      </c>
      <c r="E55" s="95"/>
      <c r="F55" s="95"/>
      <c r="G55" s="95"/>
      <c r="H55" s="95"/>
      <c r="I55" s="95"/>
      <c r="J55" s="95"/>
      <c r="K55" s="95"/>
      <c r="L55" s="95"/>
      <c r="M55" s="96"/>
      <c r="N55" s="90"/>
    </row>
    <row r="56" spans="1:14" ht="7.5" customHeight="1" x14ac:dyDescent="0.35">
      <c r="A56" s="97"/>
      <c r="B56" s="98"/>
      <c r="C56" s="98"/>
      <c r="D56" s="98"/>
      <c r="E56" s="99"/>
      <c r="F56" s="98"/>
      <c r="G56" s="98"/>
      <c r="H56" s="98"/>
      <c r="I56" s="98"/>
      <c r="J56" s="98"/>
      <c r="K56" s="98"/>
      <c r="L56" s="98"/>
      <c r="M56" s="100"/>
      <c r="N56" s="101"/>
    </row>
  </sheetData>
  <sheetProtection password="CBEB" sheet="1"/>
  <mergeCells count="1">
    <mergeCell ref="A1:N1"/>
  </mergeCells>
  <dataValidations count="1">
    <dataValidation type="whole" operator="lessThan" allowBlank="1" showInputMessage="1" showErrorMessage="1" error="Please round to whole dollars." sqref="I7:N26 I28:L28 J27:N27 J29:M29 L30:M30 L31 N28:N31" xr:uid="{00000000-0002-0000-0200-000000000000}">
      <formula1>100000000000</formula1>
      <formula2>0</formula2>
    </dataValidation>
  </dataValidations>
  <pageMargins left="0.47222222222222199" right="0" top="0.5" bottom="0.25" header="0.511811023622047" footer="0.3"/>
  <pageSetup orientation="portrait" horizontalDpi="300" verticalDpi="300"/>
  <headerFooter>
    <oddFooter>&amp;LPage 2&amp;C&amp;"Arial,Bold"&amp;8 CONTINUE WITH FORM ON THE NEXT PAGE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90"/>
  <sheetViews>
    <sheetView zoomScale="115" zoomScaleNormal="115" workbookViewId="0">
      <selection activeCell="I7" sqref="I7"/>
    </sheetView>
  </sheetViews>
  <sheetFormatPr defaultColWidth="9.1328125" defaultRowHeight="13.5" x14ac:dyDescent="0.35"/>
  <cols>
    <col min="1" max="1" width="2.53125" style="4" customWidth="1"/>
    <col min="2" max="2" width="1.86328125" style="102" customWidth="1"/>
    <col min="3" max="3" width="1.86328125" style="4" customWidth="1"/>
    <col min="4" max="4" width="23.86328125" style="4" customWidth="1"/>
    <col min="5" max="5" width="3.1328125" style="103" customWidth="1"/>
    <col min="6" max="6" width="1.6640625" style="4" customWidth="1"/>
    <col min="7" max="7" width="13.53125" style="104" customWidth="1"/>
    <col min="8" max="8" width="1.6640625" style="4" customWidth="1"/>
    <col min="9" max="9" width="13.53125" style="104" customWidth="1"/>
    <col min="10" max="10" width="1.6640625" style="104" customWidth="1"/>
    <col min="11" max="11" width="13.53125" style="104" customWidth="1"/>
    <col min="12" max="12" width="1.6640625" style="104" customWidth="1"/>
    <col min="13" max="13" width="13.53125" style="104" customWidth="1"/>
    <col min="14" max="14" width="1.6640625" style="104" customWidth="1"/>
    <col min="15" max="15" width="13.53125" style="104" customWidth="1"/>
    <col min="16" max="16" width="9.1328125" style="4" customWidth="1"/>
    <col min="17" max="16384" width="9.1328125" style="4"/>
  </cols>
  <sheetData>
    <row r="1" spans="1:15" ht="15" customHeight="1" x14ac:dyDescent="0.4">
      <c r="A1" s="317" t="s">
        <v>138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13"/>
    </row>
    <row r="2" spans="1:15" ht="15" customHeight="1" x14ac:dyDescent="0.4">
      <c r="A2" s="10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7"/>
    </row>
    <row r="3" spans="1:15" ht="15" customHeight="1" x14ac:dyDescent="0.35">
      <c r="A3" s="108" t="str">
        <f>'P_1_Info_&amp;_Instructions'!J4</f>
        <v>Cornland Special Road District</v>
      </c>
      <c r="B3" s="20"/>
      <c r="C3" s="17"/>
      <c r="D3" s="17"/>
      <c r="E3" s="109"/>
      <c r="F3" s="17"/>
      <c r="G3" s="110"/>
      <c r="H3" s="17"/>
      <c r="I3" s="110"/>
      <c r="J3" s="110"/>
      <c r="K3" s="110"/>
      <c r="L3" s="110"/>
      <c r="M3" s="110"/>
      <c r="N3" s="110"/>
      <c r="O3" s="111"/>
    </row>
    <row r="4" spans="1:15" ht="15" customHeight="1" x14ac:dyDescent="0.4">
      <c r="A4" s="112" t="s">
        <v>139</v>
      </c>
      <c r="B4" s="20"/>
      <c r="C4" s="17"/>
      <c r="D4" s="17"/>
      <c r="E4" s="109"/>
      <c r="F4" s="17"/>
      <c r="G4" s="318" t="s">
        <v>140</v>
      </c>
      <c r="H4" s="319"/>
      <c r="I4" s="319"/>
      <c r="J4" s="319"/>
      <c r="K4" s="319"/>
      <c r="L4" s="319"/>
      <c r="M4" s="319"/>
      <c r="N4" s="319"/>
      <c r="O4" s="320"/>
    </row>
    <row r="5" spans="1:15" ht="45" customHeight="1" x14ac:dyDescent="0.35">
      <c r="A5" s="28"/>
      <c r="B5" s="20"/>
      <c r="C5" s="17"/>
      <c r="D5" s="17"/>
      <c r="E5" s="109"/>
      <c r="F5" s="17"/>
      <c r="G5" s="113" t="s">
        <v>141</v>
      </c>
      <c r="H5" s="114"/>
      <c r="I5" s="115" t="s">
        <v>142</v>
      </c>
      <c r="J5" s="116"/>
      <c r="K5" s="117" t="str">
        <f>'P_1_Info_&amp;_Instructions'!H15&amp;""</f>
        <v/>
      </c>
      <c r="L5" s="116"/>
      <c r="M5" s="117" t="str">
        <f>'P_1_Info_&amp;_Instructions'!H16&amp;""</f>
        <v/>
      </c>
      <c r="N5" s="116"/>
      <c r="O5" s="118" t="str">
        <f>'P_1_Info_&amp;_Instructions'!H17&amp;""</f>
        <v/>
      </c>
    </row>
    <row r="6" spans="1:15" ht="15" customHeight="1" x14ac:dyDescent="0.35">
      <c r="A6" s="28"/>
      <c r="B6" s="20"/>
      <c r="C6" s="17"/>
      <c r="D6" s="17"/>
      <c r="E6" s="109"/>
      <c r="F6" s="17"/>
      <c r="G6" s="119"/>
      <c r="H6" s="120"/>
      <c r="I6" s="121" t="s">
        <v>143</v>
      </c>
      <c r="J6" s="122"/>
      <c r="K6" s="121" t="s">
        <v>143</v>
      </c>
      <c r="L6" s="122"/>
      <c r="M6" s="121" t="s">
        <v>143</v>
      </c>
      <c r="N6" s="122"/>
      <c r="O6" s="123" t="s">
        <v>143</v>
      </c>
    </row>
    <row r="7" spans="1:15" ht="29.25" customHeight="1" x14ac:dyDescent="0.4">
      <c r="A7" s="124"/>
      <c r="B7" s="125" t="s">
        <v>20</v>
      </c>
      <c r="C7" s="17" t="s">
        <v>144</v>
      </c>
      <c r="D7" s="17"/>
      <c r="E7" s="109"/>
      <c r="F7" s="17" t="s">
        <v>145</v>
      </c>
      <c r="G7" s="126">
        <f t="shared" ref="G7:G19" si="0">ROUND(I7,0)+ROUND(K7,0)+ROUND(M7,0)+ROUND(O7,0)</f>
        <v>3797</v>
      </c>
      <c r="H7" s="127" t="s">
        <v>145</v>
      </c>
      <c r="I7" s="128">
        <v>3797</v>
      </c>
      <c r="J7" s="129" t="s">
        <v>145</v>
      </c>
      <c r="K7" s="128"/>
      <c r="L7" s="129" t="s">
        <v>145</v>
      </c>
      <c r="M7" s="128"/>
      <c r="N7" s="129" t="s">
        <v>145</v>
      </c>
      <c r="O7" s="130"/>
    </row>
    <row r="8" spans="1:15" ht="29.25" customHeight="1" x14ac:dyDescent="0.4">
      <c r="A8" s="124"/>
      <c r="B8" s="125" t="s">
        <v>24</v>
      </c>
      <c r="C8" s="17" t="s">
        <v>146</v>
      </c>
      <c r="D8" s="17"/>
      <c r="E8" s="109"/>
      <c r="F8" s="17"/>
      <c r="G8" s="126">
        <f t="shared" si="0"/>
        <v>0</v>
      </c>
      <c r="H8" s="127"/>
      <c r="I8" s="128"/>
      <c r="J8" s="129"/>
      <c r="K8" s="128"/>
      <c r="L8" s="129"/>
      <c r="M8" s="128"/>
      <c r="N8" s="129"/>
      <c r="O8" s="130"/>
    </row>
    <row r="9" spans="1:15" ht="29.25" customHeight="1" x14ac:dyDescent="0.4">
      <c r="A9" s="124"/>
      <c r="B9" s="125" t="s">
        <v>27</v>
      </c>
      <c r="C9" s="17" t="s">
        <v>147</v>
      </c>
      <c r="D9" s="17"/>
      <c r="E9" s="109"/>
      <c r="F9" s="17"/>
      <c r="G9" s="126">
        <f t="shared" si="0"/>
        <v>0</v>
      </c>
      <c r="H9" s="131"/>
      <c r="I9" s="128"/>
      <c r="J9" s="129"/>
      <c r="K9" s="128"/>
      <c r="L9" s="129"/>
      <c r="M9" s="128"/>
      <c r="N9" s="129"/>
      <c r="O9" s="130"/>
    </row>
    <row r="10" spans="1:15" ht="29.25" customHeight="1" x14ac:dyDescent="0.4">
      <c r="A10" s="124"/>
      <c r="B10" s="125" t="s">
        <v>30</v>
      </c>
      <c r="C10" s="17" t="s">
        <v>148</v>
      </c>
      <c r="D10" s="17"/>
      <c r="E10" s="109"/>
      <c r="F10" s="17"/>
      <c r="G10" s="126">
        <f t="shared" si="0"/>
        <v>0</v>
      </c>
      <c r="H10" s="131"/>
      <c r="I10" s="128"/>
      <c r="J10" s="129"/>
      <c r="K10" s="132"/>
      <c r="L10" s="129"/>
      <c r="M10" s="132"/>
      <c r="N10" s="129"/>
      <c r="O10" s="133"/>
    </row>
    <row r="11" spans="1:15" ht="29.25" customHeight="1" x14ac:dyDescent="0.4">
      <c r="A11" s="124"/>
      <c r="B11" s="125" t="s">
        <v>149</v>
      </c>
      <c r="C11" s="17" t="s">
        <v>150</v>
      </c>
      <c r="D11" s="17"/>
      <c r="E11" s="109"/>
      <c r="F11" s="17"/>
      <c r="G11" s="126">
        <f t="shared" si="0"/>
        <v>0</v>
      </c>
      <c r="H11" s="131"/>
      <c r="I11" s="128"/>
      <c r="J11" s="129"/>
      <c r="K11" s="132"/>
      <c r="L11" s="129"/>
      <c r="M11" s="132"/>
      <c r="N11" s="129"/>
      <c r="O11" s="133"/>
    </row>
    <row r="12" spans="1:15" ht="29.25" customHeight="1" x14ac:dyDescent="0.4">
      <c r="A12" s="124"/>
      <c r="B12" s="125" t="s">
        <v>35</v>
      </c>
      <c r="C12" s="17" t="s">
        <v>151</v>
      </c>
      <c r="D12" s="17"/>
      <c r="E12" s="109"/>
      <c r="F12" s="17"/>
      <c r="G12" s="126">
        <f t="shared" si="0"/>
        <v>0</v>
      </c>
      <c r="H12" s="127"/>
      <c r="I12" s="128"/>
      <c r="J12" s="129"/>
      <c r="K12" s="132"/>
      <c r="L12" s="129"/>
      <c r="M12" s="132"/>
      <c r="N12" s="129"/>
      <c r="O12" s="133"/>
    </row>
    <row r="13" spans="1:15" ht="29.25" customHeight="1" x14ac:dyDescent="0.35">
      <c r="A13" s="124"/>
      <c r="B13" s="134" t="s">
        <v>152</v>
      </c>
      <c r="C13" s="316" t="s">
        <v>153</v>
      </c>
      <c r="D13" s="296"/>
      <c r="E13" s="109"/>
      <c r="F13" s="17"/>
      <c r="G13" s="126">
        <f t="shared" si="0"/>
        <v>0</v>
      </c>
      <c r="H13" s="131"/>
      <c r="I13" s="128"/>
      <c r="J13" s="129"/>
      <c r="K13" s="128"/>
      <c r="L13" s="129"/>
      <c r="M13" s="128"/>
      <c r="N13" s="129"/>
      <c r="O13" s="130"/>
    </row>
    <row r="14" spans="1:15" ht="29.25" customHeight="1" x14ac:dyDescent="0.35">
      <c r="A14" s="124"/>
      <c r="B14" s="134" t="s">
        <v>154</v>
      </c>
      <c r="C14" s="316" t="s">
        <v>155</v>
      </c>
      <c r="D14" s="296"/>
      <c r="E14" s="109"/>
      <c r="F14" s="17"/>
      <c r="G14" s="126">
        <f t="shared" si="0"/>
        <v>0</v>
      </c>
      <c r="H14" s="131"/>
      <c r="I14" s="128"/>
      <c r="J14" s="129"/>
      <c r="K14" s="128"/>
      <c r="L14" s="129"/>
      <c r="M14" s="128"/>
      <c r="N14" s="129"/>
      <c r="O14" s="130"/>
    </row>
    <row r="15" spans="1:15" ht="29.25" customHeight="1" x14ac:dyDescent="0.35">
      <c r="A15" s="124"/>
      <c r="B15" s="134" t="s">
        <v>42</v>
      </c>
      <c r="C15" s="316" t="s">
        <v>156</v>
      </c>
      <c r="D15" s="296"/>
      <c r="E15" s="109"/>
      <c r="F15" s="17"/>
      <c r="G15" s="126">
        <f t="shared" si="0"/>
        <v>0</v>
      </c>
      <c r="H15" s="127"/>
      <c r="I15" s="128"/>
      <c r="J15" s="129"/>
      <c r="K15" s="128"/>
      <c r="L15" s="129"/>
      <c r="M15" s="128"/>
      <c r="N15" s="129"/>
      <c r="O15" s="130"/>
    </row>
    <row r="16" spans="1:15" ht="29.25" customHeight="1" x14ac:dyDescent="0.35">
      <c r="A16" s="28"/>
      <c r="B16" s="134" t="s">
        <v>44</v>
      </c>
      <c r="C16" s="316" t="s">
        <v>157</v>
      </c>
      <c r="D16" s="296"/>
      <c r="E16" s="109"/>
      <c r="F16" s="17"/>
      <c r="G16" s="126">
        <f t="shared" si="0"/>
        <v>0</v>
      </c>
      <c r="H16" s="131"/>
      <c r="I16" s="128"/>
      <c r="J16" s="129"/>
      <c r="K16" s="128"/>
      <c r="L16" s="129"/>
      <c r="M16" s="128"/>
      <c r="N16" s="129"/>
      <c r="O16" s="130"/>
    </row>
    <row r="17" spans="1:15" ht="29.25" customHeight="1" x14ac:dyDescent="0.35">
      <c r="A17" s="28"/>
      <c r="B17" s="134" t="s">
        <v>158</v>
      </c>
      <c r="C17" s="316" t="s">
        <v>159</v>
      </c>
      <c r="D17" s="296"/>
      <c r="E17" s="109"/>
      <c r="F17" s="17"/>
      <c r="G17" s="126">
        <f t="shared" si="0"/>
        <v>0</v>
      </c>
      <c r="H17" s="131"/>
      <c r="I17" s="128"/>
      <c r="J17" s="129"/>
      <c r="K17" s="132"/>
      <c r="L17" s="129"/>
      <c r="M17" s="132"/>
      <c r="N17" s="129"/>
      <c r="O17" s="133"/>
    </row>
    <row r="18" spans="1:15" ht="29.25" customHeight="1" x14ac:dyDescent="0.35">
      <c r="A18" s="28"/>
      <c r="B18" s="134" t="s">
        <v>160</v>
      </c>
      <c r="C18" s="316" t="s">
        <v>161</v>
      </c>
      <c r="D18" s="296"/>
      <c r="E18" s="109"/>
      <c r="F18" s="17"/>
      <c r="G18" s="126">
        <f t="shared" si="0"/>
        <v>0</v>
      </c>
      <c r="H18" s="127"/>
      <c r="I18" s="128"/>
      <c r="J18" s="129"/>
      <c r="K18" s="132"/>
      <c r="L18" s="129"/>
      <c r="M18" s="132"/>
      <c r="N18" s="129"/>
      <c r="O18" s="133"/>
    </row>
    <row r="19" spans="1:15" ht="29.25" customHeight="1" x14ac:dyDescent="0.35">
      <c r="A19" s="28"/>
      <c r="B19" s="134" t="s">
        <v>162</v>
      </c>
      <c r="C19" s="316" t="s">
        <v>163</v>
      </c>
      <c r="D19" s="296"/>
      <c r="E19" s="109"/>
      <c r="F19" s="17"/>
      <c r="G19" s="126">
        <f t="shared" si="0"/>
        <v>0</v>
      </c>
      <c r="H19" s="131"/>
      <c r="I19" s="128"/>
      <c r="J19" s="129"/>
      <c r="K19" s="128"/>
      <c r="L19" s="129"/>
      <c r="M19" s="128"/>
      <c r="N19" s="129"/>
      <c r="O19" s="130"/>
    </row>
    <row r="20" spans="1:15" ht="15" customHeight="1" x14ac:dyDescent="0.4">
      <c r="A20" s="28"/>
      <c r="B20" s="125" t="s">
        <v>164</v>
      </c>
      <c r="C20" s="17" t="s">
        <v>165</v>
      </c>
      <c r="D20" s="17"/>
      <c r="E20" s="109"/>
      <c r="F20" s="17"/>
      <c r="G20" s="136"/>
      <c r="H20" s="131"/>
      <c r="I20" s="110"/>
      <c r="J20" s="129"/>
      <c r="K20" s="110"/>
      <c r="L20" s="129"/>
      <c r="M20" s="110"/>
      <c r="N20" s="129"/>
      <c r="O20" s="111"/>
    </row>
    <row r="21" spans="1:15" ht="29.25" customHeight="1" x14ac:dyDescent="0.4">
      <c r="A21" s="28"/>
      <c r="B21" s="125"/>
      <c r="C21" s="137" t="s">
        <v>166</v>
      </c>
      <c r="D21" s="321" t="s">
        <v>167</v>
      </c>
      <c r="E21" s="283"/>
      <c r="F21" s="17"/>
      <c r="G21" s="126">
        <f t="shared" ref="G21:G28" si="1">ROUND(I21,0)+ROUND(K21,0)+ROUND(M21,0)+ROUND(O21,0)</f>
        <v>6300</v>
      </c>
      <c r="H21" s="127"/>
      <c r="I21" s="128">
        <v>6300</v>
      </c>
      <c r="J21" s="129"/>
      <c r="K21" s="128"/>
      <c r="L21" s="129"/>
      <c r="M21" s="128"/>
      <c r="N21" s="129"/>
      <c r="O21" s="130"/>
    </row>
    <row r="22" spans="1:15" ht="29.25" customHeight="1" x14ac:dyDescent="0.4">
      <c r="A22" s="28"/>
      <c r="B22" s="125"/>
      <c r="C22" s="137" t="s">
        <v>168</v>
      </c>
      <c r="D22" s="314"/>
      <c r="E22" s="315"/>
      <c r="F22" s="17"/>
      <c r="G22" s="126">
        <f t="shared" si="1"/>
        <v>0</v>
      </c>
      <c r="H22" s="131"/>
      <c r="I22" s="128"/>
      <c r="J22" s="129"/>
      <c r="K22" s="128"/>
      <c r="L22" s="129"/>
      <c r="M22" s="128"/>
      <c r="N22" s="129"/>
      <c r="O22" s="130"/>
    </row>
    <row r="23" spans="1:15" ht="29.25" customHeight="1" x14ac:dyDescent="0.4">
      <c r="A23" s="28"/>
      <c r="B23" s="125"/>
      <c r="C23" s="137" t="s">
        <v>169</v>
      </c>
      <c r="D23" s="314"/>
      <c r="E23" s="315"/>
      <c r="F23" s="17"/>
      <c r="G23" s="126">
        <f t="shared" si="1"/>
        <v>0</v>
      </c>
      <c r="H23" s="131"/>
      <c r="I23" s="128"/>
      <c r="J23" s="129"/>
      <c r="K23" s="128"/>
      <c r="L23" s="129"/>
      <c r="M23" s="128"/>
      <c r="N23" s="129"/>
      <c r="O23" s="130"/>
    </row>
    <row r="24" spans="1:15" ht="29.25" customHeight="1" x14ac:dyDescent="0.4">
      <c r="A24" s="28"/>
      <c r="B24" s="125"/>
      <c r="C24" s="137" t="s">
        <v>170</v>
      </c>
      <c r="D24" s="314"/>
      <c r="E24" s="315"/>
      <c r="F24" s="17"/>
      <c r="G24" s="126">
        <f t="shared" si="1"/>
        <v>0</v>
      </c>
      <c r="H24" s="131"/>
      <c r="I24" s="132"/>
      <c r="J24" s="129"/>
      <c r="K24" s="132"/>
      <c r="L24" s="129"/>
      <c r="M24" s="132"/>
      <c r="N24" s="129"/>
      <c r="O24" s="133"/>
    </row>
    <row r="25" spans="1:15" ht="29.25" customHeight="1" x14ac:dyDescent="0.4">
      <c r="A25" s="28"/>
      <c r="B25" s="125"/>
      <c r="C25" s="137" t="s">
        <v>171</v>
      </c>
      <c r="D25" s="314"/>
      <c r="E25" s="315"/>
      <c r="F25" s="17"/>
      <c r="G25" s="126">
        <f t="shared" si="1"/>
        <v>0</v>
      </c>
      <c r="H25" s="127"/>
      <c r="I25" s="132"/>
      <c r="J25" s="129"/>
      <c r="K25" s="132"/>
      <c r="L25" s="129"/>
      <c r="M25" s="132"/>
      <c r="N25" s="129"/>
      <c r="O25" s="133"/>
    </row>
    <row r="26" spans="1:15" ht="29.25" customHeight="1" x14ac:dyDescent="0.4">
      <c r="A26" s="28"/>
      <c r="B26" s="125"/>
      <c r="C26" s="137" t="s">
        <v>172</v>
      </c>
      <c r="D26" s="314"/>
      <c r="E26" s="315"/>
      <c r="F26" s="17"/>
      <c r="G26" s="126">
        <f t="shared" si="1"/>
        <v>0</v>
      </c>
      <c r="H26" s="131"/>
      <c r="I26" s="128"/>
      <c r="J26" s="129"/>
      <c r="K26" s="128"/>
      <c r="L26" s="129"/>
      <c r="M26" s="128"/>
      <c r="N26" s="129"/>
      <c r="O26" s="130"/>
    </row>
    <row r="27" spans="1:15" ht="29.25" customHeight="1" x14ac:dyDescent="0.4">
      <c r="A27" s="28"/>
      <c r="B27" s="125"/>
      <c r="C27" s="137" t="s">
        <v>173</v>
      </c>
      <c r="D27" s="314"/>
      <c r="E27" s="315"/>
      <c r="F27" s="17"/>
      <c r="G27" s="126">
        <f t="shared" si="1"/>
        <v>0</v>
      </c>
      <c r="H27" s="131"/>
      <c r="I27" s="132"/>
      <c r="J27" s="129"/>
      <c r="K27" s="132"/>
      <c r="L27" s="129"/>
      <c r="M27" s="132"/>
      <c r="N27" s="129"/>
      <c r="O27" s="133"/>
    </row>
    <row r="28" spans="1:15" ht="29.25" customHeight="1" x14ac:dyDescent="0.4">
      <c r="A28" s="28"/>
      <c r="B28" s="125"/>
      <c r="C28" s="137" t="s">
        <v>174</v>
      </c>
      <c r="D28" s="314"/>
      <c r="E28" s="315"/>
      <c r="F28" s="17"/>
      <c r="G28" s="138">
        <f t="shared" si="1"/>
        <v>0</v>
      </c>
      <c r="H28" s="131"/>
      <c r="I28" s="132"/>
      <c r="J28" s="129"/>
      <c r="K28" s="132"/>
      <c r="L28" s="129"/>
      <c r="M28" s="132"/>
      <c r="N28" s="129"/>
      <c r="O28" s="133"/>
    </row>
    <row r="29" spans="1:15" ht="14.25" customHeight="1" x14ac:dyDescent="0.4">
      <c r="A29" s="28"/>
      <c r="B29" s="125"/>
      <c r="C29" s="137" t="s">
        <v>175</v>
      </c>
      <c r="D29" s="139" t="s">
        <v>176</v>
      </c>
      <c r="E29" s="109"/>
      <c r="F29" s="17"/>
      <c r="G29" s="140"/>
      <c r="H29" s="131"/>
      <c r="I29" s="141"/>
      <c r="J29" s="129"/>
      <c r="K29" s="141"/>
      <c r="L29" s="129"/>
      <c r="M29" s="141"/>
      <c r="N29" s="129"/>
      <c r="O29" s="142"/>
    </row>
    <row r="30" spans="1:15" ht="12.75" customHeight="1" x14ac:dyDescent="0.4">
      <c r="A30" s="28"/>
      <c r="B30" s="125"/>
      <c r="C30" s="17"/>
      <c r="D30" s="143" t="s">
        <v>177</v>
      </c>
      <c r="E30" s="109"/>
      <c r="F30" s="17" t="s">
        <v>145</v>
      </c>
      <c r="G30" s="126">
        <f>ROUND(SUM(G21:G28),0)</f>
        <v>6300</v>
      </c>
      <c r="H30" s="131" t="s">
        <v>145</v>
      </c>
      <c r="I30" s="144">
        <f>ROUND(SUM(I21:I28),0)</f>
        <v>6300</v>
      </c>
      <c r="J30" s="129" t="s">
        <v>145</v>
      </c>
      <c r="K30" s="144">
        <f>ROUND(SUM(K21:K28),0)</f>
        <v>0</v>
      </c>
      <c r="L30" s="129" t="s">
        <v>145</v>
      </c>
      <c r="M30" s="144">
        <f>ROUND(SUM(M21:M28),0)</f>
        <v>0</v>
      </c>
      <c r="N30" s="129" t="s">
        <v>145</v>
      </c>
      <c r="O30" s="145">
        <f>ROUND(SUM(O21:O28),0)</f>
        <v>0</v>
      </c>
    </row>
    <row r="31" spans="1:15" ht="9.75" customHeight="1" x14ac:dyDescent="0.4">
      <c r="A31" s="28"/>
      <c r="B31" s="125"/>
      <c r="C31" s="17"/>
      <c r="D31" s="17"/>
      <c r="E31" s="109"/>
      <c r="F31" s="17"/>
      <c r="G31" s="136"/>
      <c r="H31" s="131"/>
      <c r="I31" s="110"/>
      <c r="J31" s="129"/>
      <c r="K31" s="110"/>
      <c r="L31" s="129"/>
      <c r="M31" s="110"/>
      <c r="N31" s="129"/>
      <c r="O31" s="111"/>
    </row>
    <row r="32" spans="1:15" ht="14.25" customHeight="1" x14ac:dyDescent="0.4">
      <c r="A32" s="28"/>
      <c r="B32" s="125" t="s">
        <v>178</v>
      </c>
      <c r="C32" s="137"/>
      <c r="D32" s="139" t="s">
        <v>179</v>
      </c>
      <c r="E32" s="109"/>
      <c r="F32" s="17"/>
      <c r="G32" s="140"/>
      <c r="H32" s="131"/>
      <c r="I32" s="141"/>
      <c r="J32" s="129"/>
      <c r="K32" s="141"/>
      <c r="L32" s="129"/>
      <c r="M32" s="141"/>
      <c r="N32" s="129"/>
      <c r="O32" s="146"/>
    </row>
    <row r="33" spans="1:15" ht="14.25" customHeight="1" x14ac:dyDescent="0.4">
      <c r="A33" s="37"/>
      <c r="B33" s="147"/>
      <c r="C33" s="38"/>
      <c r="D33" s="148" t="s">
        <v>180</v>
      </c>
      <c r="E33" s="100"/>
      <c r="F33" s="38" t="s">
        <v>145</v>
      </c>
      <c r="G33" s="149">
        <f>ROUND(SUM(G7:G19)+G30,0)</f>
        <v>10097</v>
      </c>
      <c r="H33" s="150" t="s">
        <v>145</v>
      </c>
      <c r="I33" s="151">
        <f>ROUND(SUM(I7:I19)+I30,0)</f>
        <v>10097</v>
      </c>
      <c r="J33" s="152" t="s">
        <v>145</v>
      </c>
      <c r="K33" s="151">
        <f>ROUND(SUM(K7:K19)+K30,0)</f>
        <v>0</v>
      </c>
      <c r="L33" s="152" t="s">
        <v>145</v>
      </c>
      <c r="M33" s="151">
        <f>ROUND(SUM(M7:M19)+M30,0)</f>
        <v>0</v>
      </c>
      <c r="N33" s="152" t="s">
        <v>145</v>
      </c>
      <c r="O33" s="153">
        <f>ROUND(SUM(O7:O19)+O30,0)</f>
        <v>0</v>
      </c>
    </row>
    <row r="34" spans="1:15" ht="31.5" customHeight="1" x14ac:dyDescent="0.35">
      <c r="B34" s="154"/>
    </row>
    <row r="35" spans="1:15" ht="31.5" customHeight="1" x14ac:dyDescent="0.35">
      <c r="B35" s="154"/>
    </row>
    <row r="36" spans="1:15" ht="31.5" customHeight="1" x14ac:dyDescent="0.35">
      <c r="B36" s="154"/>
    </row>
    <row r="37" spans="1:15" ht="31.5" customHeight="1" x14ac:dyDescent="0.35">
      <c r="B37" s="154"/>
    </row>
    <row r="38" spans="1:15" ht="31.5" customHeight="1" x14ac:dyDescent="0.35">
      <c r="B38" s="154"/>
    </row>
    <row r="39" spans="1:15" ht="31.5" customHeight="1" x14ac:dyDescent="0.35">
      <c r="B39" s="154"/>
    </row>
    <row r="40" spans="1:15" ht="31.5" customHeight="1" x14ac:dyDescent="0.35">
      <c r="B40" s="154"/>
    </row>
    <row r="41" spans="1:15" ht="31.5" customHeight="1" x14ac:dyDescent="0.35">
      <c r="B41" s="154"/>
    </row>
    <row r="42" spans="1:15" ht="31.5" customHeight="1" x14ac:dyDescent="0.35">
      <c r="B42" s="154"/>
    </row>
    <row r="43" spans="1:15" ht="31.5" customHeight="1" x14ac:dyDescent="0.35">
      <c r="B43" s="154"/>
    </row>
    <row r="44" spans="1:15" ht="31.5" customHeight="1" x14ac:dyDescent="0.35">
      <c r="B44" s="154"/>
    </row>
    <row r="45" spans="1:15" ht="31.5" customHeight="1" x14ac:dyDescent="0.35">
      <c r="B45" s="154"/>
    </row>
    <row r="46" spans="1:15" ht="31.5" customHeight="1" x14ac:dyDescent="0.35">
      <c r="B46" s="154"/>
    </row>
    <row r="47" spans="1:15" ht="31.5" customHeight="1" x14ac:dyDescent="0.35">
      <c r="B47" s="154"/>
    </row>
    <row r="48" spans="1:15" ht="31.5" customHeight="1" x14ac:dyDescent="0.35">
      <c r="B48" s="154"/>
    </row>
    <row r="49" spans="2:2" ht="31.5" customHeight="1" x14ac:dyDescent="0.35">
      <c r="B49" s="154"/>
    </row>
    <row r="50" spans="2:2" ht="31.5" customHeight="1" x14ac:dyDescent="0.35">
      <c r="B50" s="154"/>
    </row>
    <row r="51" spans="2:2" ht="31.5" customHeight="1" x14ac:dyDescent="0.35">
      <c r="B51" s="154"/>
    </row>
    <row r="52" spans="2:2" ht="31.5" customHeight="1" x14ac:dyDescent="0.35">
      <c r="B52" s="154"/>
    </row>
    <row r="53" spans="2:2" ht="31.5" customHeight="1" x14ac:dyDescent="0.35">
      <c r="B53" s="154"/>
    </row>
    <row r="54" spans="2:2" ht="31.5" customHeight="1" x14ac:dyDescent="0.35">
      <c r="B54" s="154"/>
    </row>
    <row r="55" spans="2:2" ht="31.5" customHeight="1" x14ac:dyDescent="0.35">
      <c r="B55" s="154"/>
    </row>
    <row r="56" spans="2:2" ht="31.5" customHeight="1" x14ac:dyDescent="0.35">
      <c r="B56" s="154"/>
    </row>
    <row r="57" spans="2:2" ht="31.5" customHeight="1" x14ac:dyDescent="0.35">
      <c r="B57" s="154"/>
    </row>
    <row r="58" spans="2:2" ht="31.5" customHeight="1" x14ac:dyDescent="0.35">
      <c r="B58" s="154"/>
    </row>
    <row r="59" spans="2:2" ht="31.5" customHeight="1" x14ac:dyDescent="0.35">
      <c r="B59" s="154"/>
    </row>
    <row r="60" spans="2:2" ht="31.5" customHeight="1" x14ac:dyDescent="0.35">
      <c r="B60" s="154"/>
    </row>
    <row r="61" spans="2:2" ht="31.5" customHeight="1" x14ac:dyDescent="0.35">
      <c r="B61" s="154"/>
    </row>
    <row r="62" spans="2:2" ht="31.5" customHeight="1" x14ac:dyDescent="0.35">
      <c r="B62" s="154"/>
    </row>
    <row r="63" spans="2:2" ht="31.5" customHeight="1" x14ac:dyDescent="0.35">
      <c r="B63" s="154"/>
    </row>
    <row r="64" spans="2:2" ht="31.5" customHeight="1" x14ac:dyDescent="0.35">
      <c r="B64" s="154"/>
    </row>
    <row r="65" spans="2:2" ht="31.5" customHeight="1" x14ac:dyDescent="0.35">
      <c r="B65" s="154"/>
    </row>
    <row r="66" spans="2:2" ht="31.5" customHeight="1" x14ac:dyDescent="0.35">
      <c r="B66" s="154"/>
    </row>
    <row r="67" spans="2:2" ht="31.5" customHeight="1" x14ac:dyDescent="0.35">
      <c r="B67" s="154"/>
    </row>
    <row r="68" spans="2:2" ht="31.5" customHeight="1" x14ac:dyDescent="0.35">
      <c r="B68" s="154"/>
    </row>
    <row r="69" spans="2:2" ht="31.5" customHeight="1" x14ac:dyDescent="0.35">
      <c r="B69" s="154"/>
    </row>
    <row r="70" spans="2:2" ht="31.5" customHeight="1" x14ac:dyDescent="0.35">
      <c r="B70" s="154"/>
    </row>
    <row r="71" spans="2:2" ht="31.5" customHeight="1" x14ac:dyDescent="0.35">
      <c r="B71" s="154"/>
    </row>
    <row r="72" spans="2:2" ht="31.5" customHeight="1" x14ac:dyDescent="0.35">
      <c r="B72" s="154"/>
    </row>
    <row r="73" spans="2:2" ht="31.5" customHeight="1" x14ac:dyDescent="0.35">
      <c r="B73" s="154"/>
    </row>
    <row r="74" spans="2:2" ht="31.5" customHeight="1" x14ac:dyDescent="0.35">
      <c r="B74" s="154"/>
    </row>
    <row r="75" spans="2:2" ht="31.5" customHeight="1" x14ac:dyDescent="0.35">
      <c r="B75" s="154"/>
    </row>
    <row r="76" spans="2:2" ht="31.5" customHeight="1" x14ac:dyDescent="0.35">
      <c r="B76" s="154"/>
    </row>
    <row r="77" spans="2:2" ht="31.5" customHeight="1" x14ac:dyDescent="0.35">
      <c r="B77" s="154"/>
    </row>
    <row r="78" spans="2:2" ht="31.5" customHeight="1" x14ac:dyDescent="0.35">
      <c r="B78" s="154"/>
    </row>
    <row r="79" spans="2:2" ht="31.5" customHeight="1" x14ac:dyDescent="0.35">
      <c r="B79" s="154"/>
    </row>
    <row r="80" spans="2:2" ht="31.5" customHeight="1" x14ac:dyDescent="0.35">
      <c r="B80" s="154"/>
    </row>
    <row r="81" spans="2:2" ht="31.5" customHeight="1" x14ac:dyDescent="0.35">
      <c r="B81" s="154"/>
    </row>
    <row r="82" spans="2:2" ht="31.5" customHeight="1" x14ac:dyDescent="0.35">
      <c r="B82" s="154"/>
    </row>
    <row r="83" spans="2:2" ht="31.5" customHeight="1" x14ac:dyDescent="0.35"/>
    <row r="84" spans="2:2" ht="31.5" customHeight="1" x14ac:dyDescent="0.35"/>
    <row r="85" spans="2:2" ht="31.5" customHeight="1" x14ac:dyDescent="0.35"/>
    <row r="86" spans="2:2" ht="31.5" customHeight="1" x14ac:dyDescent="0.35"/>
    <row r="87" spans="2:2" ht="31.5" customHeight="1" x14ac:dyDescent="0.35"/>
    <row r="88" spans="2:2" ht="31.5" customHeight="1" x14ac:dyDescent="0.35"/>
    <row r="89" spans="2:2" ht="31.5" customHeight="1" x14ac:dyDescent="0.35"/>
    <row r="90" spans="2:2" ht="31.5" customHeight="1" x14ac:dyDescent="0.35"/>
  </sheetData>
  <sheetProtection password="CBEB" sheet="1"/>
  <mergeCells count="17">
    <mergeCell ref="D28:E28"/>
    <mergeCell ref="C13:D13"/>
    <mergeCell ref="D22:E22"/>
    <mergeCell ref="C18:D18"/>
    <mergeCell ref="D26:E26"/>
    <mergeCell ref="D21:E21"/>
    <mergeCell ref="D27:E27"/>
    <mergeCell ref="C19:D19"/>
    <mergeCell ref="D23:E23"/>
    <mergeCell ref="A1:O1"/>
    <mergeCell ref="C14:D14"/>
    <mergeCell ref="G4:O4"/>
    <mergeCell ref="D25:E25"/>
    <mergeCell ref="C17:D17"/>
    <mergeCell ref="D24:E24"/>
    <mergeCell ref="C16:D16"/>
    <mergeCell ref="C15:D15"/>
  </mergeCells>
  <dataValidations count="1">
    <dataValidation type="whole" operator="lessThan" allowBlank="1" showInputMessage="1" showErrorMessage="1" error="Please round to whole dollars." sqref="I7:O29 I31:I32 J30:J33 K31:K32 L30:L33 M31:M32 N30:N33 O31:O32" xr:uid="{00000000-0002-0000-0300-000000000000}">
      <formula1>100000000000</formula1>
      <formula2>0</formula2>
    </dataValidation>
  </dataValidations>
  <pageMargins left="0.5" right="0.5" top="0.75" bottom="0.75" header="0.511811023622047" footer="0.3"/>
  <pageSetup scale="85" orientation="portrait" horizontalDpi="300" verticalDpi="300"/>
  <headerFooter>
    <oddFooter>&amp;LPage 3</oddFooter>
  </headerFooter>
  <rowBreaks count="1" manualBreakCount="1">
    <brk id="4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91"/>
  <sheetViews>
    <sheetView topLeftCell="A7" zoomScale="115" zoomScaleNormal="115" workbookViewId="0">
      <selection activeCell="D10" sqref="D10:E10"/>
    </sheetView>
  </sheetViews>
  <sheetFormatPr defaultColWidth="9.1328125" defaultRowHeight="13.5" x14ac:dyDescent="0.35"/>
  <cols>
    <col min="1" max="1" width="2.53125" style="4" customWidth="1"/>
    <col min="2" max="2" width="1.86328125" style="102" customWidth="1"/>
    <col min="3" max="3" width="1.86328125" style="4" customWidth="1"/>
    <col min="4" max="4" width="23.86328125" style="4" customWidth="1"/>
    <col min="5" max="5" width="3.1328125" style="103" customWidth="1"/>
    <col min="6" max="6" width="1.6640625" style="4" customWidth="1"/>
    <col min="7" max="7" width="13.53125" style="104" customWidth="1"/>
    <col min="8" max="8" width="1.6640625" style="4" customWidth="1"/>
    <col min="9" max="9" width="13.53125" style="104" customWidth="1"/>
    <col min="10" max="10" width="1.6640625" style="104" customWidth="1"/>
    <col min="11" max="11" width="13.53125" style="104" customWidth="1"/>
    <col min="12" max="12" width="1.6640625" style="104" customWidth="1"/>
    <col min="13" max="13" width="13.53125" style="104" customWidth="1"/>
    <col min="14" max="14" width="1.6640625" style="104" customWidth="1"/>
    <col min="15" max="15" width="13.53125" style="104" customWidth="1"/>
    <col min="16" max="16" width="9.1328125" style="4" customWidth="1"/>
    <col min="17" max="16384" width="9.1328125" style="4"/>
  </cols>
  <sheetData>
    <row r="1" spans="1:15" ht="15" customHeight="1" x14ac:dyDescent="0.4">
      <c r="A1" s="317" t="s">
        <v>89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13"/>
    </row>
    <row r="2" spans="1:15" ht="15" customHeight="1" x14ac:dyDescent="0.4">
      <c r="A2" s="10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7"/>
    </row>
    <row r="3" spans="1:15" ht="15" customHeight="1" x14ac:dyDescent="0.35">
      <c r="A3" s="108" t="str">
        <f>'P_1_Info_&amp;_Instructions'!J4</f>
        <v>Cornland Special Road District</v>
      </c>
      <c r="B3" s="20"/>
      <c r="C3" s="17"/>
      <c r="D3" s="17"/>
      <c r="E3" s="109"/>
      <c r="F3" s="17"/>
      <c r="G3" s="110"/>
      <c r="H3" s="17"/>
      <c r="I3" s="110"/>
      <c r="J3" s="110"/>
      <c r="K3" s="110"/>
      <c r="L3" s="110"/>
      <c r="M3" s="110"/>
      <c r="N3" s="110"/>
      <c r="O3" s="111"/>
    </row>
    <row r="4" spans="1:15" ht="15" customHeight="1" x14ac:dyDescent="0.4">
      <c r="A4" s="112" t="s">
        <v>181</v>
      </c>
      <c r="B4" s="20"/>
      <c r="C4" s="17"/>
      <c r="D4" s="17"/>
      <c r="E4" s="109"/>
      <c r="F4" s="17"/>
      <c r="G4" s="318" t="s">
        <v>140</v>
      </c>
      <c r="H4" s="319"/>
      <c r="I4" s="319"/>
      <c r="J4" s="319"/>
      <c r="K4" s="319"/>
      <c r="L4" s="319"/>
      <c r="M4" s="319"/>
      <c r="N4" s="319"/>
      <c r="O4" s="320"/>
    </row>
    <row r="5" spans="1:15" ht="45" customHeight="1" x14ac:dyDescent="0.35">
      <c r="A5" s="28"/>
      <c r="B5" s="20"/>
      <c r="C5" s="17"/>
      <c r="D5" s="17"/>
      <c r="E5" s="109"/>
      <c r="F5" s="17"/>
      <c r="G5" s="113" t="s">
        <v>141</v>
      </c>
      <c r="H5" s="114"/>
      <c r="I5" s="115" t="s">
        <v>142</v>
      </c>
      <c r="J5" s="116"/>
      <c r="K5" s="117" t="str">
        <f>'P_1_Info_&amp;_Instructions'!H15&amp;""</f>
        <v/>
      </c>
      <c r="L5" s="116"/>
      <c r="M5" s="117" t="str">
        <f>'P_1_Info_&amp;_Instructions'!H16&amp;""</f>
        <v/>
      </c>
      <c r="N5" s="116"/>
      <c r="O5" s="118" t="str">
        <f>'P_1_Info_&amp;_Instructions'!H17&amp;""</f>
        <v/>
      </c>
    </row>
    <row r="6" spans="1:15" ht="15" customHeight="1" x14ac:dyDescent="0.35">
      <c r="A6" s="28"/>
      <c r="B6" s="20"/>
      <c r="C6" s="17"/>
      <c r="D6" s="17"/>
      <c r="E6" s="109"/>
      <c r="F6" s="17"/>
      <c r="G6" s="119"/>
      <c r="H6" s="120"/>
      <c r="I6" s="121" t="s">
        <v>143</v>
      </c>
      <c r="J6" s="122"/>
      <c r="K6" s="121" t="s">
        <v>143</v>
      </c>
      <c r="L6" s="122"/>
      <c r="M6" s="121" t="s">
        <v>143</v>
      </c>
      <c r="N6" s="122"/>
      <c r="O6" s="123" t="s">
        <v>143</v>
      </c>
    </row>
    <row r="7" spans="1:15" ht="14.25" customHeight="1" x14ac:dyDescent="0.4">
      <c r="A7" s="124"/>
      <c r="B7" s="125" t="s">
        <v>178</v>
      </c>
      <c r="C7" s="42" t="s">
        <v>179</v>
      </c>
      <c r="D7" s="17"/>
      <c r="E7" s="109"/>
      <c r="F7" s="17"/>
      <c r="G7" s="155"/>
      <c r="H7" s="127"/>
      <c r="I7" s="156"/>
      <c r="J7" s="129"/>
      <c r="K7" s="157"/>
      <c r="L7" s="129"/>
      <c r="M7" s="157"/>
      <c r="N7" s="129"/>
      <c r="O7" s="142"/>
    </row>
    <row r="8" spans="1:15" ht="14.25" customHeight="1" x14ac:dyDescent="0.4">
      <c r="A8" s="124"/>
      <c r="B8" s="125"/>
      <c r="C8" s="143" t="s">
        <v>182</v>
      </c>
      <c r="D8" s="17"/>
      <c r="E8" s="109"/>
      <c r="F8" s="17" t="s">
        <v>145</v>
      </c>
      <c r="G8" s="126">
        <f>P_3_Receipts!G33</f>
        <v>10097</v>
      </c>
      <c r="H8" s="127" t="s">
        <v>145</v>
      </c>
      <c r="I8" s="158">
        <f>P_3_Receipts!I33</f>
        <v>10097</v>
      </c>
      <c r="J8" s="129" t="s">
        <v>145</v>
      </c>
      <c r="K8" s="144">
        <f>P_3_Receipts!K33</f>
        <v>0</v>
      </c>
      <c r="L8" s="129" t="s">
        <v>145</v>
      </c>
      <c r="M8" s="144">
        <f>P_3_Receipts!M33</f>
        <v>0</v>
      </c>
      <c r="N8" s="129" t="s">
        <v>145</v>
      </c>
      <c r="O8" s="145">
        <f>P_3_Receipts!O33</f>
        <v>0</v>
      </c>
    </row>
    <row r="9" spans="1:15" ht="16.5" customHeight="1" x14ac:dyDescent="0.4">
      <c r="A9" s="124"/>
      <c r="B9" s="125" t="s">
        <v>183</v>
      </c>
      <c r="C9" s="17" t="s">
        <v>184</v>
      </c>
      <c r="D9" s="17"/>
      <c r="E9" s="109"/>
      <c r="F9" s="17"/>
      <c r="G9" s="159"/>
      <c r="H9" s="127"/>
      <c r="I9" s="160"/>
      <c r="J9" s="129"/>
      <c r="K9" s="161"/>
      <c r="L9" s="129"/>
      <c r="M9" s="161"/>
      <c r="N9" s="129"/>
      <c r="O9" s="162"/>
    </row>
    <row r="10" spans="1:15" ht="29.25" customHeight="1" x14ac:dyDescent="0.4">
      <c r="A10" s="124"/>
      <c r="B10" s="125"/>
      <c r="C10" s="125" t="s">
        <v>166</v>
      </c>
      <c r="D10" s="321"/>
      <c r="E10" s="283"/>
      <c r="F10" s="17"/>
      <c r="G10" s="126">
        <f>ROUND(I10,0)+ROUND(K10,0)+ROUND(M10,0)+ROUND(O10,0)</f>
        <v>0</v>
      </c>
      <c r="H10" s="131"/>
      <c r="I10" s="128"/>
      <c r="J10" s="129"/>
      <c r="K10" s="128"/>
      <c r="L10" s="129"/>
      <c r="M10" s="128"/>
      <c r="N10" s="129"/>
      <c r="O10" s="130"/>
    </row>
    <row r="11" spans="1:15" ht="29.25" customHeight="1" x14ac:dyDescent="0.4">
      <c r="A11" s="124"/>
      <c r="B11" s="125"/>
      <c r="C11" s="125" t="s">
        <v>168</v>
      </c>
      <c r="D11" s="314"/>
      <c r="E11" s="315"/>
      <c r="F11" s="17"/>
      <c r="G11" s="126">
        <f>ROUND(I11,0)+ROUND(K11,0)+ROUND(M11,0)+ROUND(O11,0)</f>
        <v>0</v>
      </c>
      <c r="H11" s="131"/>
      <c r="I11" s="128"/>
      <c r="J11" s="129"/>
      <c r="K11" s="132"/>
      <c r="L11" s="129"/>
      <c r="M11" s="132"/>
      <c r="N11" s="129"/>
      <c r="O11" s="133"/>
    </row>
    <row r="12" spans="1:15" ht="29.25" customHeight="1" x14ac:dyDescent="0.4">
      <c r="A12" s="124"/>
      <c r="B12" s="125"/>
      <c r="C12" s="125" t="s">
        <v>169</v>
      </c>
      <c r="D12" s="314"/>
      <c r="E12" s="315"/>
      <c r="F12" s="17"/>
      <c r="G12" s="126">
        <f>ROUND(I12,0)+ROUND(K12,0)+ROUND(M12,0)+ROUND(O12,0)</f>
        <v>0</v>
      </c>
      <c r="H12" s="131"/>
      <c r="I12" s="128"/>
      <c r="J12" s="129"/>
      <c r="K12" s="132"/>
      <c r="L12" s="129"/>
      <c r="M12" s="132"/>
      <c r="N12" s="129"/>
      <c r="O12" s="133"/>
    </row>
    <row r="13" spans="1:15" ht="14.25" customHeight="1" x14ac:dyDescent="0.4">
      <c r="A13" s="28"/>
      <c r="B13" s="125"/>
      <c r="C13" s="125" t="s">
        <v>170</v>
      </c>
      <c r="D13" s="139" t="s">
        <v>176</v>
      </c>
      <c r="E13" s="109"/>
      <c r="F13" s="17"/>
      <c r="G13" s="140"/>
      <c r="H13" s="131"/>
      <c r="I13" s="141"/>
      <c r="J13" s="129"/>
      <c r="K13" s="141"/>
      <c r="L13" s="129"/>
      <c r="M13" s="141"/>
      <c r="N13" s="129"/>
      <c r="O13" s="142"/>
    </row>
    <row r="14" spans="1:15" ht="12.75" customHeight="1" x14ac:dyDescent="0.4">
      <c r="A14" s="28"/>
      <c r="B14" s="125"/>
      <c r="C14" s="17"/>
      <c r="D14" s="143" t="s">
        <v>185</v>
      </c>
      <c r="E14" s="109"/>
      <c r="F14" s="17" t="s">
        <v>145</v>
      </c>
      <c r="G14" s="126">
        <f>ROUND(SUM(G10:G12),0)</f>
        <v>0</v>
      </c>
      <c r="H14" s="131" t="s">
        <v>145</v>
      </c>
      <c r="I14" s="144">
        <f>ROUND(SUM(I10:I12),0)</f>
        <v>0</v>
      </c>
      <c r="J14" s="129" t="s">
        <v>145</v>
      </c>
      <c r="K14" s="144">
        <f>ROUND(SUM(K10:K12),0)</f>
        <v>0</v>
      </c>
      <c r="L14" s="129" t="s">
        <v>145</v>
      </c>
      <c r="M14" s="144">
        <f>ROUND(SUM(M10:M12),0)</f>
        <v>0</v>
      </c>
      <c r="N14" s="129" t="s">
        <v>145</v>
      </c>
      <c r="O14" s="145">
        <f>ROUND(SUM(O10:O12),0)</f>
        <v>0</v>
      </c>
    </row>
    <row r="15" spans="1:15" ht="16.5" customHeight="1" x14ac:dyDescent="0.4">
      <c r="A15" s="124"/>
      <c r="B15" s="125" t="s">
        <v>186</v>
      </c>
      <c r="C15" s="17" t="s">
        <v>187</v>
      </c>
      <c r="D15" s="17"/>
      <c r="E15" s="109"/>
      <c r="F15" s="17"/>
      <c r="G15" s="163"/>
      <c r="H15" s="127"/>
      <c r="I15" s="164"/>
      <c r="J15" s="129"/>
      <c r="K15" s="165"/>
      <c r="L15" s="129"/>
      <c r="M15" s="165"/>
      <c r="N15" s="129"/>
      <c r="O15" s="166"/>
    </row>
    <row r="16" spans="1:15" ht="29.25" customHeight="1" x14ac:dyDescent="0.4">
      <c r="A16" s="124"/>
      <c r="B16" s="125"/>
      <c r="C16" s="125" t="s">
        <v>166</v>
      </c>
      <c r="D16" s="321"/>
      <c r="E16" s="283"/>
      <c r="F16" s="17"/>
      <c r="G16" s="126">
        <f>ROUND(I16,0)+ROUND(K16,0)+ROUND(M16,0)+ROUND(O16,0)</f>
        <v>0</v>
      </c>
      <c r="H16" s="131"/>
      <c r="I16" s="128"/>
      <c r="J16" s="129"/>
      <c r="K16" s="128"/>
      <c r="L16" s="129"/>
      <c r="M16" s="128"/>
      <c r="N16" s="129"/>
      <c r="O16" s="130"/>
    </row>
    <row r="17" spans="1:15" ht="29.25" customHeight="1" x14ac:dyDescent="0.4">
      <c r="A17" s="124"/>
      <c r="B17" s="125"/>
      <c r="C17" s="125" t="s">
        <v>168</v>
      </c>
      <c r="D17" s="314"/>
      <c r="E17" s="315"/>
      <c r="F17" s="17"/>
      <c r="G17" s="126">
        <f>ROUND(I17,0)+ROUND(K17,0)+ROUND(M17,0)+ROUND(O17,0)</f>
        <v>0</v>
      </c>
      <c r="H17" s="131"/>
      <c r="I17" s="128"/>
      <c r="J17" s="129"/>
      <c r="K17" s="132"/>
      <c r="L17" s="129"/>
      <c r="M17" s="132"/>
      <c r="N17" s="129"/>
      <c r="O17" s="133"/>
    </row>
    <row r="18" spans="1:15" ht="29.25" customHeight="1" x14ac:dyDescent="0.4">
      <c r="A18" s="124"/>
      <c r="B18" s="125"/>
      <c r="C18" s="125" t="s">
        <v>169</v>
      </c>
      <c r="D18" s="314"/>
      <c r="E18" s="315"/>
      <c r="F18" s="17"/>
      <c r="G18" s="126">
        <f>ROUND(I18,0)+ROUND(K18,0)+ROUND(M18,0)+ROUND(O18,0)</f>
        <v>0</v>
      </c>
      <c r="H18" s="131"/>
      <c r="I18" s="128"/>
      <c r="J18" s="129"/>
      <c r="K18" s="132"/>
      <c r="L18" s="129"/>
      <c r="M18" s="132"/>
      <c r="N18" s="129"/>
      <c r="O18" s="133"/>
    </row>
    <row r="19" spans="1:15" ht="29.25" customHeight="1" x14ac:dyDescent="0.4">
      <c r="A19" s="124"/>
      <c r="B19" s="125"/>
      <c r="C19" s="125" t="s">
        <v>170</v>
      </c>
      <c r="D19" s="314"/>
      <c r="E19" s="315"/>
      <c r="F19" s="17"/>
      <c r="G19" s="126">
        <f>ROUND(I19,0)+ROUND(K19,0)+ROUND(M19,0)+ROUND(O19,0)</f>
        <v>0</v>
      </c>
      <c r="H19" s="131"/>
      <c r="I19" s="128"/>
      <c r="J19" s="129"/>
      <c r="K19" s="132"/>
      <c r="L19" s="129"/>
      <c r="M19" s="132"/>
      <c r="N19" s="129"/>
      <c r="O19" s="133"/>
    </row>
    <row r="20" spans="1:15" ht="14.25" customHeight="1" x14ac:dyDescent="0.4">
      <c r="A20" s="28"/>
      <c r="B20" s="125"/>
      <c r="C20" s="125" t="s">
        <v>171</v>
      </c>
      <c r="D20" s="139" t="s">
        <v>176</v>
      </c>
      <c r="E20" s="109"/>
      <c r="F20" s="17"/>
      <c r="G20" s="140"/>
      <c r="H20" s="131"/>
      <c r="I20" s="141"/>
      <c r="J20" s="129"/>
      <c r="K20" s="141"/>
      <c r="L20" s="129"/>
      <c r="M20" s="141"/>
      <c r="N20" s="129"/>
      <c r="O20" s="142"/>
    </row>
    <row r="21" spans="1:15" ht="12.75" customHeight="1" x14ac:dyDescent="0.4">
      <c r="A21" s="28"/>
      <c r="B21" s="125"/>
      <c r="C21" s="17"/>
      <c r="D21" s="143" t="s">
        <v>188</v>
      </c>
      <c r="E21" s="109"/>
      <c r="F21" s="17" t="s">
        <v>145</v>
      </c>
      <c r="G21" s="126">
        <f>ROUND(SUM(G16:G19),0)</f>
        <v>0</v>
      </c>
      <c r="H21" s="131" t="s">
        <v>145</v>
      </c>
      <c r="I21" s="144">
        <f>ROUND(SUM(I16:I19),0)</f>
        <v>0</v>
      </c>
      <c r="J21" s="129" t="s">
        <v>145</v>
      </c>
      <c r="K21" s="144">
        <f>ROUND(SUM(K16:K19),0)</f>
        <v>0</v>
      </c>
      <c r="L21" s="129" t="s">
        <v>145</v>
      </c>
      <c r="M21" s="144">
        <f>ROUND(SUM(M16:M19),0)</f>
        <v>0</v>
      </c>
      <c r="N21" s="129" t="s">
        <v>145</v>
      </c>
      <c r="O21" s="145">
        <f>ROUND(SUM(O16:O19),0)</f>
        <v>0</v>
      </c>
    </row>
    <row r="22" spans="1:15" ht="29.25" customHeight="1" x14ac:dyDescent="0.4">
      <c r="A22" s="124"/>
      <c r="B22" s="125" t="s">
        <v>189</v>
      </c>
      <c r="C22" s="316" t="s">
        <v>190</v>
      </c>
      <c r="D22" s="296"/>
      <c r="E22" s="109"/>
      <c r="F22" s="17"/>
      <c r="G22" s="126">
        <f>ROUND(I22,0)+ROUND(K22,0)+ROUND(M22,0)+ROUND(O22,0)</f>
        <v>0</v>
      </c>
      <c r="H22" s="131"/>
      <c r="I22" s="128"/>
      <c r="J22" s="129"/>
      <c r="K22" s="128"/>
      <c r="L22" s="129"/>
      <c r="M22" s="128"/>
      <c r="N22" s="129"/>
      <c r="O22" s="130"/>
    </row>
    <row r="23" spans="1:15" ht="29.25" customHeight="1" x14ac:dyDescent="0.35">
      <c r="A23" s="124"/>
      <c r="B23" s="134" t="s">
        <v>191</v>
      </c>
      <c r="C23" s="316" t="s">
        <v>192</v>
      </c>
      <c r="D23" s="296"/>
      <c r="E23" s="109"/>
      <c r="F23" s="17"/>
      <c r="G23" s="126">
        <f>ROUND(I23,0)+ROUND(K23,0)+ROUND(M23,0)+ROUND(O23,0)</f>
        <v>0</v>
      </c>
      <c r="H23" s="131"/>
      <c r="I23" s="128"/>
      <c r="J23" s="129"/>
      <c r="K23" s="128"/>
      <c r="L23" s="129"/>
      <c r="M23" s="128"/>
      <c r="N23" s="129"/>
      <c r="O23" s="130"/>
    </row>
    <row r="24" spans="1:15" ht="29.25" customHeight="1" x14ac:dyDescent="0.4">
      <c r="A24" s="124"/>
      <c r="B24" s="125" t="s">
        <v>193</v>
      </c>
      <c r="C24" s="316" t="s">
        <v>194</v>
      </c>
      <c r="D24" s="296"/>
      <c r="E24" s="109"/>
      <c r="F24" s="17"/>
      <c r="G24" s="126">
        <f>ROUND(I24,0)+ROUND(K24,0)+ROUND(M24,0)+ROUND(O24,0)</f>
        <v>0</v>
      </c>
      <c r="H24" s="127"/>
      <c r="I24" s="128"/>
      <c r="J24" s="129"/>
      <c r="K24" s="128"/>
      <c r="L24" s="129"/>
      <c r="M24" s="128"/>
      <c r="N24" s="129"/>
      <c r="O24" s="130"/>
    </row>
    <row r="25" spans="1:15" ht="29.25" customHeight="1" x14ac:dyDescent="0.4">
      <c r="A25" s="28"/>
      <c r="B25" s="125" t="s">
        <v>195</v>
      </c>
      <c r="C25" s="316" t="s">
        <v>196</v>
      </c>
      <c r="D25" s="296"/>
      <c r="E25" s="109"/>
      <c r="F25" s="17"/>
      <c r="G25" s="126">
        <f>ROUND(I25,0)+ROUND(K25,0)+ROUND(M25,0)+ROUND(O25,0)</f>
        <v>0</v>
      </c>
      <c r="H25" s="131"/>
      <c r="I25" s="128"/>
      <c r="J25" s="129"/>
      <c r="K25" s="128"/>
      <c r="L25" s="129"/>
      <c r="M25" s="128"/>
      <c r="N25" s="129"/>
      <c r="O25" s="130"/>
    </row>
    <row r="26" spans="1:15" ht="16.5" customHeight="1" x14ac:dyDescent="0.4">
      <c r="A26" s="124"/>
      <c r="B26" s="125" t="s">
        <v>197</v>
      </c>
      <c r="C26" s="17" t="s">
        <v>198</v>
      </c>
      <c r="D26" s="17"/>
      <c r="E26" s="109"/>
      <c r="F26" s="17"/>
      <c r="G26" s="159"/>
      <c r="H26" s="127"/>
      <c r="I26" s="160"/>
      <c r="J26" s="129"/>
      <c r="K26" s="161"/>
      <c r="L26" s="129"/>
      <c r="M26" s="161"/>
      <c r="N26" s="129"/>
      <c r="O26" s="162"/>
    </row>
    <row r="27" spans="1:15" ht="29.25" customHeight="1" x14ac:dyDescent="0.4">
      <c r="A27" s="124"/>
      <c r="B27" s="125"/>
      <c r="C27" s="125" t="s">
        <v>166</v>
      </c>
      <c r="D27" s="321"/>
      <c r="E27" s="283"/>
      <c r="F27" s="17"/>
      <c r="G27" s="126">
        <f>ROUND(I27,0)+ROUND(K27,0)+ROUND(M27,0)+ROUND(O27,0)</f>
        <v>0</v>
      </c>
      <c r="H27" s="131"/>
      <c r="I27" s="128"/>
      <c r="J27" s="129"/>
      <c r="K27" s="128"/>
      <c r="L27" s="129"/>
      <c r="M27" s="128"/>
      <c r="N27" s="129"/>
      <c r="O27" s="130"/>
    </row>
    <row r="28" spans="1:15" ht="29.25" customHeight="1" x14ac:dyDescent="0.4">
      <c r="A28" s="124"/>
      <c r="B28" s="125"/>
      <c r="C28" s="125" t="s">
        <v>168</v>
      </c>
      <c r="D28" s="314"/>
      <c r="E28" s="315"/>
      <c r="F28" s="17"/>
      <c r="G28" s="126">
        <f>ROUND(I28,0)+ROUND(K28,0)+ROUND(M28,0)+ROUND(O28,0)</f>
        <v>0</v>
      </c>
      <c r="H28" s="131"/>
      <c r="I28" s="128"/>
      <c r="J28" s="129"/>
      <c r="K28" s="132"/>
      <c r="L28" s="129"/>
      <c r="M28" s="132"/>
      <c r="N28" s="129"/>
      <c r="O28" s="133"/>
    </row>
    <row r="29" spans="1:15" ht="29.25" customHeight="1" x14ac:dyDescent="0.4">
      <c r="A29" s="124"/>
      <c r="B29" s="125"/>
      <c r="C29" s="125" t="s">
        <v>169</v>
      </c>
      <c r="D29" s="17" t="s">
        <v>199</v>
      </c>
      <c r="E29" s="167"/>
      <c r="F29" s="17"/>
      <c r="G29" s="126">
        <f>ROUND(I29,0)+ROUND(K29,0)+ROUND(M29,0)+ROUND(O29,0)</f>
        <v>0</v>
      </c>
      <c r="H29" s="131"/>
      <c r="I29" s="128"/>
      <c r="J29" s="129"/>
      <c r="K29" s="132"/>
      <c r="L29" s="129"/>
      <c r="M29" s="132"/>
      <c r="N29" s="129"/>
      <c r="O29" s="133"/>
    </row>
    <row r="30" spans="1:15" ht="14.25" customHeight="1" x14ac:dyDescent="0.4">
      <c r="A30" s="28"/>
      <c r="B30" s="125"/>
      <c r="C30" s="125" t="s">
        <v>170</v>
      </c>
      <c r="D30" s="139" t="s">
        <v>176</v>
      </c>
      <c r="E30" s="109"/>
      <c r="F30" s="17"/>
      <c r="G30" s="140"/>
      <c r="H30" s="131"/>
      <c r="I30" s="141"/>
      <c r="J30" s="129"/>
      <c r="K30" s="141"/>
      <c r="L30" s="129"/>
      <c r="M30" s="141"/>
      <c r="N30" s="129"/>
      <c r="O30" s="142"/>
    </row>
    <row r="31" spans="1:15" ht="12.75" customHeight="1" x14ac:dyDescent="0.4">
      <c r="A31" s="28"/>
      <c r="B31" s="125"/>
      <c r="C31" s="17"/>
      <c r="D31" s="143" t="s">
        <v>200</v>
      </c>
      <c r="E31" s="109"/>
      <c r="F31" s="17" t="s">
        <v>145</v>
      </c>
      <c r="G31" s="126">
        <f>ROUND(SUM(G27:G29),0)</f>
        <v>0</v>
      </c>
      <c r="H31" s="131" t="s">
        <v>145</v>
      </c>
      <c r="I31" s="144">
        <f>ROUND(SUM(I27:I29),0)</f>
        <v>0</v>
      </c>
      <c r="J31" s="129" t="s">
        <v>145</v>
      </c>
      <c r="K31" s="144">
        <f>ROUND(SUM(K27:K29),0)</f>
        <v>0</v>
      </c>
      <c r="L31" s="129" t="s">
        <v>145</v>
      </c>
      <c r="M31" s="144">
        <f>ROUND(SUM(M27:M29),0)</f>
        <v>0</v>
      </c>
      <c r="N31" s="129" t="s">
        <v>145</v>
      </c>
      <c r="O31" s="145">
        <f>ROUND(SUM(O27:O29),0)</f>
        <v>0</v>
      </c>
    </row>
    <row r="32" spans="1:15" ht="12.75" customHeight="1" x14ac:dyDescent="0.4">
      <c r="A32" s="28"/>
      <c r="B32" s="125"/>
      <c r="C32" s="17"/>
      <c r="D32" s="143"/>
      <c r="E32" s="109"/>
      <c r="F32" s="17"/>
      <c r="G32" s="110"/>
      <c r="H32" s="131"/>
      <c r="I32" s="110"/>
      <c r="J32" s="129"/>
      <c r="K32" s="110"/>
      <c r="L32" s="129"/>
      <c r="M32" s="110"/>
      <c r="N32" s="129"/>
      <c r="O32" s="162"/>
    </row>
    <row r="33" spans="1:15" ht="14.25" customHeight="1" x14ac:dyDescent="0.4">
      <c r="A33" s="28"/>
      <c r="B33" s="125" t="s">
        <v>201</v>
      </c>
      <c r="C33" s="42" t="s">
        <v>202</v>
      </c>
      <c r="D33" s="143"/>
      <c r="E33" s="109"/>
      <c r="F33" s="17"/>
      <c r="G33" s="110"/>
      <c r="H33" s="131"/>
      <c r="I33" s="110"/>
      <c r="J33" s="129"/>
      <c r="K33" s="110"/>
      <c r="L33" s="129"/>
      <c r="M33" s="110"/>
      <c r="N33" s="129"/>
      <c r="O33" s="168"/>
    </row>
    <row r="34" spans="1:15" ht="29.25" customHeight="1" x14ac:dyDescent="0.35">
      <c r="A34" s="28"/>
      <c r="B34" s="134"/>
      <c r="C34" s="322" t="s">
        <v>203</v>
      </c>
      <c r="D34" s="286"/>
      <c r="E34" s="109"/>
      <c r="F34" s="17" t="s">
        <v>145</v>
      </c>
      <c r="G34" s="169">
        <f>ROUND(SUM(G8,G14,G21,G22,G23,G24,G25,G31),0)</f>
        <v>10097</v>
      </c>
      <c r="H34" s="131" t="s">
        <v>145</v>
      </c>
      <c r="I34" s="169">
        <f>ROUND(SUM(I8,I14,I21,I22,I23,I24,I25,I31),0)</f>
        <v>10097</v>
      </c>
      <c r="J34" s="129" t="s">
        <v>145</v>
      </c>
      <c r="K34" s="169">
        <f>ROUND(SUM(K8,K14,K21,K22,K23,K24,K25,K31),0)</f>
        <v>0</v>
      </c>
      <c r="L34" s="129" t="s">
        <v>145</v>
      </c>
      <c r="M34" s="169">
        <f>ROUND(SUM(M8,M14,M21,M22,M23,M24,M25,M31),0)</f>
        <v>0</v>
      </c>
      <c r="N34" s="129" t="s">
        <v>145</v>
      </c>
      <c r="O34" s="169">
        <f>ROUND(SUM(O8,O14,O21,O22,O23,O24,O25,O31),0)</f>
        <v>0</v>
      </c>
    </row>
    <row r="35" spans="1:15" ht="21.75" customHeight="1" x14ac:dyDescent="0.35">
      <c r="A35" s="23"/>
      <c r="B35" s="170"/>
      <c r="C35" s="25"/>
      <c r="D35" s="25"/>
      <c r="E35" s="171"/>
      <c r="F35" s="25"/>
      <c r="G35" s="110"/>
      <c r="H35" s="25"/>
      <c r="I35" s="110"/>
      <c r="J35" s="161"/>
      <c r="K35" s="110"/>
      <c r="L35" s="161"/>
      <c r="M35" s="110"/>
      <c r="N35" s="161"/>
      <c r="O35" s="111"/>
    </row>
    <row r="36" spans="1:15" ht="21.75" customHeight="1" x14ac:dyDescent="0.4">
      <c r="A36" s="323" t="s">
        <v>204</v>
      </c>
      <c r="B36" s="324"/>
      <c r="C36" s="296"/>
      <c r="D36" s="296"/>
      <c r="E36" s="325"/>
      <c r="F36" s="296"/>
      <c r="G36" s="326"/>
      <c r="H36" s="296"/>
      <c r="I36" s="326"/>
      <c r="J36" s="326"/>
      <c r="K36" s="326"/>
      <c r="L36" s="326"/>
      <c r="M36" s="326"/>
      <c r="N36" s="326"/>
      <c r="O36" s="327"/>
    </row>
    <row r="37" spans="1:15" ht="21.75" customHeight="1" x14ac:dyDescent="0.35">
      <c r="A37" s="37"/>
      <c r="B37" s="172"/>
      <c r="C37" s="38"/>
      <c r="D37" s="38"/>
      <c r="E37" s="100"/>
      <c r="F37" s="38"/>
      <c r="G37" s="173"/>
      <c r="H37" s="38"/>
      <c r="I37" s="173"/>
      <c r="J37" s="173"/>
      <c r="K37" s="173"/>
      <c r="L37" s="173"/>
      <c r="M37" s="173"/>
      <c r="N37" s="173"/>
      <c r="O37" s="168"/>
    </row>
    <row r="38" spans="1:15" ht="31.5" customHeight="1" x14ac:dyDescent="0.35">
      <c r="B38" s="154"/>
    </row>
    <row r="39" spans="1:15" ht="31.5" customHeight="1" x14ac:dyDescent="0.35">
      <c r="B39" s="154"/>
    </row>
    <row r="40" spans="1:15" ht="31.5" customHeight="1" x14ac:dyDescent="0.35">
      <c r="B40" s="154"/>
    </row>
    <row r="41" spans="1:15" ht="31.5" customHeight="1" x14ac:dyDescent="0.35">
      <c r="B41" s="154"/>
    </row>
    <row r="42" spans="1:15" ht="31.5" customHeight="1" x14ac:dyDescent="0.35">
      <c r="B42" s="154"/>
    </row>
    <row r="43" spans="1:15" ht="31.5" customHeight="1" x14ac:dyDescent="0.35">
      <c r="B43" s="154"/>
    </row>
    <row r="44" spans="1:15" ht="31.5" customHeight="1" x14ac:dyDescent="0.35">
      <c r="B44" s="154"/>
    </row>
    <row r="45" spans="1:15" ht="31.5" customHeight="1" x14ac:dyDescent="0.35">
      <c r="B45" s="154"/>
    </row>
    <row r="46" spans="1:15" ht="31.5" customHeight="1" x14ac:dyDescent="0.35">
      <c r="B46" s="154"/>
    </row>
    <row r="47" spans="1:15" ht="31.5" customHeight="1" x14ac:dyDescent="0.35">
      <c r="B47" s="154"/>
    </row>
    <row r="48" spans="1:15" ht="31.5" customHeight="1" x14ac:dyDescent="0.35">
      <c r="B48" s="154"/>
    </row>
    <row r="49" spans="2:2" ht="31.5" customHeight="1" x14ac:dyDescent="0.35">
      <c r="B49" s="154"/>
    </row>
    <row r="50" spans="2:2" ht="31.5" customHeight="1" x14ac:dyDescent="0.35">
      <c r="B50" s="154"/>
    </row>
    <row r="51" spans="2:2" ht="31.5" customHeight="1" x14ac:dyDescent="0.35">
      <c r="B51" s="154"/>
    </row>
    <row r="52" spans="2:2" ht="31.5" customHeight="1" x14ac:dyDescent="0.35">
      <c r="B52" s="154"/>
    </row>
    <row r="53" spans="2:2" ht="31.5" customHeight="1" x14ac:dyDescent="0.35">
      <c r="B53" s="154"/>
    </row>
    <row r="54" spans="2:2" ht="31.5" customHeight="1" x14ac:dyDescent="0.35">
      <c r="B54" s="154"/>
    </row>
    <row r="55" spans="2:2" ht="31.5" customHeight="1" x14ac:dyDescent="0.35">
      <c r="B55" s="154"/>
    </row>
    <row r="56" spans="2:2" ht="31.5" customHeight="1" x14ac:dyDescent="0.35">
      <c r="B56" s="154"/>
    </row>
    <row r="57" spans="2:2" ht="31.5" customHeight="1" x14ac:dyDescent="0.35">
      <c r="B57" s="154"/>
    </row>
    <row r="58" spans="2:2" ht="31.5" customHeight="1" x14ac:dyDescent="0.35">
      <c r="B58" s="154"/>
    </row>
    <row r="59" spans="2:2" ht="31.5" customHeight="1" x14ac:dyDescent="0.35">
      <c r="B59" s="154"/>
    </row>
    <row r="60" spans="2:2" ht="31.5" customHeight="1" x14ac:dyDescent="0.35">
      <c r="B60" s="154"/>
    </row>
    <row r="61" spans="2:2" ht="31.5" customHeight="1" x14ac:dyDescent="0.35">
      <c r="B61" s="154"/>
    </row>
    <row r="62" spans="2:2" ht="31.5" customHeight="1" x14ac:dyDescent="0.35">
      <c r="B62" s="154"/>
    </row>
    <row r="63" spans="2:2" ht="31.5" customHeight="1" x14ac:dyDescent="0.35">
      <c r="B63" s="154"/>
    </row>
    <row r="64" spans="2:2" ht="31.5" customHeight="1" x14ac:dyDescent="0.35">
      <c r="B64" s="154"/>
    </row>
    <row r="65" spans="2:2" ht="31.5" customHeight="1" x14ac:dyDescent="0.35">
      <c r="B65" s="154"/>
    </row>
    <row r="66" spans="2:2" ht="31.5" customHeight="1" x14ac:dyDescent="0.35">
      <c r="B66" s="154"/>
    </row>
    <row r="67" spans="2:2" ht="31.5" customHeight="1" x14ac:dyDescent="0.35">
      <c r="B67" s="154"/>
    </row>
    <row r="68" spans="2:2" ht="31.5" customHeight="1" x14ac:dyDescent="0.35">
      <c r="B68" s="154"/>
    </row>
    <row r="69" spans="2:2" ht="31.5" customHeight="1" x14ac:dyDescent="0.35">
      <c r="B69" s="154"/>
    </row>
    <row r="70" spans="2:2" ht="31.5" customHeight="1" x14ac:dyDescent="0.35">
      <c r="B70" s="154"/>
    </row>
    <row r="71" spans="2:2" ht="31.5" customHeight="1" x14ac:dyDescent="0.35">
      <c r="B71" s="154"/>
    </row>
    <row r="72" spans="2:2" ht="31.5" customHeight="1" x14ac:dyDescent="0.35">
      <c r="B72" s="154"/>
    </row>
    <row r="73" spans="2:2" ht="31.5" customHeight="1" x14ac:dyDescent="0.35">
      <c r="B73" s="154"/>
    </row>
    <row r="74" spans="2:2" ht="31.5" customHeight="1" x14ac:dyDescent="0.35">
      <c r="B74" s="154"/>
    </row>
    <row r="75" spans="2:2" ht="31.5" customHeight="1" x14ac:dyDescent="0.35">
      <c r="B75" s="154"/>
    </row>
    <row r="76" spans="2:2" ht="31.5" customHeight="1" x14ac:dyDescent="0.35">
      <c r="B76" s="154"/>
    </row>
    <row r="77" spans="2:2" ht="31.5" customHeight="1" x14ac:dyDescent="0.35">
      <c r="B77" s="154"/>
    </row>
    <row r="78" spans="2:2" ht="31.5" customHeight="1" x14ac:dyDescent="0.35">
      <c r="B78" s="154"/>
    </row>
    <row r="79" spans="2:2" ht="31.5" customHeight="1" x14ac:dyDescent="0.35">
      <c r="B79" s="154"/>
    </row>
    <row r="80" spans="2:2" ht="31.5" customHeight="1" x14ac:dyDescent="0.35">
      <c r="B80" s="154"/>
    </row>
    <row r="81" spans="2:2" ht="31.5" customHeight="1" x14ac:dyDescent="0.35">
      <c r="B81" s="154"/>
    </row>
    <row r="82" spans="2:2" ht="31.5" customHeight="1" x14ac:dyDescent="0.35">
      <c r="B82" s="154"/>
    </row>
    <row r="83" spans="2:2" ht="31.5" customHeight="1" x14ac:dyDescent="0.35">
      <c r="B83" s="154"/>
    </row>
    <row r="84" spans="2:2" ht="31.5" customHeight="1" x14ac:dyDescent="0.35"/>
    <row r="85" spans="2:2" ht="31.5" customHeight="1" x14ac:dyDescent="0.35"/>
    <row r="86" spans="2:2" ht="31.5" customHeight="1" x14ac:dyDescent="0.35"/>
    <row r="87" spans="2:2" ht="31.5" customHeight="1" x14ac:dyDescent="0.35"/>
    <row r="88" spans="2:2" ht="31.5" customHeight="1" x14ac:dyDescent="0.35"/>
    <row r="89" spans="2:2" ht="31.5" customHeight="1" x14ac:dyDescent="0.35"/>
    <row r="90" spans="2:2" ht="31.5" customHeight="1" x14ac:dyDescent="0.35"/>
    <row r="91" spans="2:2" ht="31.5" customHeight="1" x14ac:dyDescent="0.35"/>
  </sheetData>
  <sheetProtection password="CBEB" sheet="1"/>
  <mergeCells count="17">
    <mergeCell ref="A36:O36"/>
    <mergeCell ref="A1:O1"/>
    <mergeCell ref="D28:E28"/>
    <mergeCell ref="C22:D22"/>
    <mergeCell ref="D18:E18"/>
    <mergeCell ref="D17:E17"/>
    <mergeCell ref="G4:O4"/>
    <mergeCell ref="C23:D23"/>
    <mergeCell ref="D12:E12"/>
    <mergeCell ref="C34:D34"/>
    <mergeCell ref="D16:E16"/>
    <mergeCell ref="C24:D24"/>
    <mergeCell ref="D10:E10"/>
    <mergeCell ref="D19:E19"/>
    <mergeCell ref="D11:E11"/>
    <mergeCell ref="C25:D25"/>
    <mergeCell ref="D27:E27"/>
  </mergeCells>
  <dataValidations count="1">
    <dataValidation type="whole" operator="lessThan" allowBlank="1" showInputMessage="1" showErrorMessage="1" error="Please round to whole dollars." sqref="G27:G29 I7:O7 I8:I13 I15:I20 I22:I30 J9:J30 J31:J34 K8:K13 K15:K20 K22:K30 L9:L34 M8:M13 M15:M20 M22:M30 N9:N34 O8:O13 O15:O20 O22:O30" xr:uid="{00000000-0002-0000-0400-000000000000}">
      <formula1>100000000000</formula1>
      <formula2>0</formula2>
    </dataValidation>
  </dataValidations>
  <pageMargins left="0.5" right="0.5" top="0.75" bottom="0.75" header="0.511811023622047" footer="0.3"/>
  <pageSetup scale="85" orientation="portrait" horizontalDpi="300" verticalDpi="300"/>
  <headerFooter>
    <oddFooter>&amp;LPage 4</oddFooter>
  </headerFooter>
  <rowBreaks count="1" manualBreakCount="1">
    <brk id="4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85"/>
  <sheetViews>
    <sheetView topLeftCell="A14" zoomScale="115" zoomScaleNormal="115" workbookViewId="0">
      <selection activeCell="I7" sqref="I7"/>
    </sheetView>
  </sheetViews>
  <sheetFormatPr defaultColWidth="9.1328125" defaultRowHeight="13.5" x14ac:dyDescent="0.35"/>
  <cols>
    <col min="1" max="1" width="2.53125" style="4" customWidth="1"/>
    <col min="2" max="2" width="1.86328125" style="102" customWidth="1"/>
    <col min="3" max="3" width="1.86328125" style="4" customWidth="1"/>
    <col min="4" max="4" width="23.86328125" style="4" customWidth="1"/>
    <col min="5" max="5" width="3.1328125" style="103" customWidth="1"/>
    <col min="6" max="6" width="1.6640625" style="4" customWidth="1"/>
    <col min="7" max="7" width="13.53125" style="104" customWidth="1"/>
    <col min="8" max="8" width="1.6640625" style="4" customWidth="1"/>
    <col min="9" max="9" width="13.53125" style="104" customWidth="1"/>
    <col min="10" max="10" width="1.6640625" style="104" customWidth="1"/>
    <col min="11" max="11" width="13.53125" style="104" customWidth="1"/>
    <col min="12" max="12" width="1.6640625" style="104" customWidth="1"/>
    <col min="13" max="13" width="13.53125" style="104" customWidth="1"/>
    <col min="14" max="14" width="1.6640625" style="104" customWidth="1"/>
    <col min="15" max="15" width="13.53125" style="104" customWidth="1"/>
    <col min="16" max="16" width="9.1328125" style="4" customWidth="1"/>
    <col min="17" max="16384" width="9.1328125" style="4"/>
  </cols>
  <sheetData>
    <row r="1" spans="1:15" ht="15" customHeight="1" x14ac:dyDescent="0.4">
      <c r="A1" s="317" t="s">
        <v>89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13"/>
    </row>
    <row r="2" spans="1:15" ht="15" customHeight="1" x14ac:dyDescent="0.4">
      <c r="A2" s="10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7"/>
    </row>
    <row r="3" spans="1:15" ht="15" customHeight="1" x14ac:dyDescent="0.35">
      <c r="A3" s="108" t="str">
        <f>'P_1_Info_&amp;_Instructions'!J4</f>
        <v>Cornland Special Road District</v>
      </c>
      <c r="B3" s="20"/>
      <c r="C3" s="17"/>
      <c r="D3" s="17"/>
      <c r="E3" s="109"/>
      <c r="F3" s="17"/>
      <c r="G3" s="110"/>
      <c r="H3" s="17"/>
      <c r="I3" s="110"/>
      <c r="J3" s="110"/>
      <c r="K3" s="110"/>
      <c r="L3" s="110"/>
      <c r="M3" s="110"/>
      <c r="N3" s="110"/>
      <c r="O3" s="111"/>
    </row>
    <row r="4" spans="1:15" ht="15" customHeight="1" x14ac:dyDescent="0.4">
      <c r="A4" s="112" t="s">
        <v>205</v>
      </c>
      <c r="B4" s="20"/>
      <c r="C4" s="17"/>
      <c r="D4" s="17"/>
      <c r="E4" s="109"/>
      <c r="F4" s="17"/>
      <c r="G4" s="318" t="s">
        <v>140</v>
      </c>
      <c r="H4" s="319"/>
      <c r="I4" s="319"/>
      <c r="J4" s="319"/>
      <c r="K4" s="319"/>
      <c r="L4" s="319"/>
      <c r="M4" s="319"/>
      <c r="N4" s="319"/>
      <c r="O4" s="320"/>
    </row>
    <row r="5" spans="1:15" ht="45" customHeight="1" x14ac:dyDescent="0.35">
      <c r="A5" s="28"/>
      <c r="B5" s="20"/>
      <c r="C5" s="17"/>
      <c r="D5" s="17"/>
      <c r="E5" s="109"/>
      <c r="F5" s="17"/>
      <c r="G5" s="113" t="s">
        <v>141</v>
      </c>
      <c r="H5" s="114"/>
      <c r="I5" s="115" t="s">
        <v>142</v>
      </c>
      <c r="J5" s="116"/>
      <c r="K5" s="117" t="str">
        <f>'P_1_Info_&amp;_Instructions'!H15&amp;""</f>
        <v/>
      </c>
      <c r="L5" s="116"/>
      <c r="M5" s="117" t="str">
        <f>'P_1_Info_&amp;_Instructions'!H16&amp;""</f>
        <v/>
      </c>
      <c r="N5" s="116"/>
      <c r="O5" s="118" t="str">
        <f>'P_1_Info_&amp;_Instructions'!H17&amp;""</f>
        <v/>
      </c>
    </row>
    <row r="6" spans="1:15" ht="15" customHeight="1" x14ac:dyDescent="0.35">
      <c r="A6" s="28"/>
      <c r="B6" s="20"/>
      <c r="C6" s="17"/>
      <c r="D6" s="17"/>
      <c r="E6" s="109"/>
      <c r="F6" s="17"/>
      <c r="G6" s="119"/>
      <c r="H6" s="120"/>
      <c r="I6" s="121" t="s">
        <v>143</v>
      </c>
      <c r="J6" s="122"/>
      <c r="K6" s="121" t="s">
        <v>143</v>
      </c>
      <c r="L6" s="122"/>
      <c r="M6" s="121" t="s">
        <v>143</v>
      </c>
      <c r="N6" s="122"/>
      <c r="O6" s="123" t="s">
        <v>143</v>
      </c>
    </row>
    <row r="7" spans="1:15" ht="28.5" customHeight="1" x14ac:dyDescent="0.4">
      <c r="A7" s="124"/>
      <c r="B7" s="125" t="s">
        <v>20</v>
      </c>
      <c r="C7" s="174" t="s">
        <v>206</v>
      </c>
      <c r="D7" s="135"/>
      <c r="E7" s="109"/>
      <c r="F7" s="17" t="s">
        <v>145</v>
      </c>
      <c r="G7" s="126">
        <f t="shared" ref="G7:G28" si="0">ROUND(I7,0)+ROUND(K7,0)+ROUND(M7,0)+ROUND(O7,0)</f>
        <v>12343</v>
      </c>
      <c r="H7" s="131" t="s">
        <v>145</v>
      </c>
      <c r="I7" s="128">
        <v>12343</v>
      </c>
      <c r="J7" s="129" t="s">
        <v>145</v>
      </c>
      <c r="K7" s="128"/>
      <c r="L7" s="129" t="s">
        <v>145</v>
      </c>
      <c r="M7" s="128"/>
      <c r="N7" s="129" t="s">
        <v>145</v>
      </c>
      <c r="O7" s="130"/>
    </row>
    <row r="8" spans="1:15" ht="28.5" customHeight="1" x14ac:dyDescent="0.35">
      <c r="A8" s="124"/>
      <c r="B8" s="134" t="s">
        <v>24</v>
      </c>
      <c r="C8" s="316" t="s">
        <v>207</v>
      </c>
      <c r="D8" s="296"/>
      <c r="E8" s="109"/>
      <c r="F8" s="17"/>
      <c r="G8" s="126">
        <f t="shared" si="0"/>
        <v>0</v>
      </c>
      <c r="H8" s="131"/>
      <c r="I8" s="128"/>
      <c r="J8" s="129"/>
      <c r="K8" s="128"/>
      <c r="L8" s="129"/>
      <c r="M8" s="128"/>
      <c r="N8" s="129"/>
      <c r="O8" s="130"/>
    </row>
    <row r="9" spans="1:15" ht="28.5" customHeight="1" x14ac:dyDescent="0.4">
      <c r="A9" s="124"/>
      <c r="B9" s="125" t="s">
        <v>27</v>
      </c>
      <c r="C9" s="316" t="s">
        <v>208</v>
      </c>
      <c r="D9" s="296"/>
      <c r="E9" s="109"/>
      <c r="F9" s="17"/>
      <c r="G9" s="126">
        <f t="shared" si="0"/>
        <v>0</v>
      </c>
      <c r="H9" s="131"/>
      <c r="I9" s="128"/>
      <c r="J9" s="129"/>
      <c r="K9" s="128"/>
      <c r="L9" s="129"/>
      <c r="M9" s="128"/>
      <c r="N9" s="129"/>
      <c r="O9" s="130"/>
    </row>
    <row r="10" spans="1:15" ht="28.5" customHeight="1" x14ac:dyDescent="0.4">
      <c r="A10" s="124"/>
      <c r="B10" s="125" t="s">
        <v>30</v>
      </c>
      <c r="C10" s="316" t="s">
        <v>209</v>
      </c>
      <c r="D10" s="296"/>
      <c r="E10" s="109"/>
      <c r="F10" s="17"/>
      <c r="G10" s="126">
        <f t="shared" si="0"/>
        <v>0</v>
      </c>
      <c r="H10" s="131"/>
      <c r="I10" s="128"/>
      <c r="J10" s="129"/>
      <c r="K10" s="128"/>
      <c r="L10" s="129"/>
      <c r="M10" s="128"/>
      <c r="N10" s="129"/>
      <c r="O10" s="130"/>
    </row>
    <row r="11" spans="1:15" ht="28.5" customHeight="1" x14ac:dyDescent="0.4">
      <c r="A11" s="124"/>
      <c r="B11" s="125" t="s">
        <v>149</v>
      </c>
      <c r="C11" s="316" t="s">
        <v>210</v>
      </c>
      <c r="D11" s="296"/>
      <c r="E11" s="109"/>
      <c r="F11" s="17"/>
      <c r="G11" s="126">
        <f t="shared" si="0"/>
        <v>0</v>
      </c>
      <c r="H11" s="131"/>
      <c r="I11" s="128"/>
      <c r="J11" s="129"/>
      <c r="K11" s="128"/>
      <c r="L11" s="129"/>
      <c r="M11" s="128"/>
      <c r="N11" s="129"/>
      <c r="O11" s="130"/>
    </row>
    <row r="12" spans="1:15" ht="28.5" customHeight="1" x14ac:dyDescent="0.35">
      <c r="A12" s="124"/>
      <c r="B12" s="134" t="s">
        <v>35</v>
      </c>
      <c r="C12" s="316" t="s">
        <v>211</v>
      </c>
      <c r="D12" s="296"/>
      <c r="E12" s="109"/>
      <c r="F12" s="17"/>
      <c r="G12" s="126">
        <f t="shared" si="0"/>
        <v>0</v>
      </c>
      <c r="H12" s="131"/>
      <c r="I12" s="128"/>
      <c r="J12" s="129"/>
      <c r="K12" s="128"/>
      <c r="L12" s="129"/>
      <c r="M12" s="128"/>
      <c r="N12" s="129"/>
      <c r="O12" s="130"/>
    </row>
    <row r="13" spans="1:15" ht="28.5" customHeight="1" x14ac:dyDescent="0.4">
      <c r="A13" s="124"/>
      <c r="B13" s="125" t="s">
        <v>152</v>
      </c>
      <c r="C13" s="316" t="s">
        <v>212</v>
      </c>
      <c r="D13" s="296"/>
      <c r="E13" s="109"/>
      <c r="F13" s="17"/>
      <c r="G13" s="126">
        <f t="shared" si="0"/>
        <v>0</v>
      </c>
      <c r="H13" s="131"/>
      <c r="I13" s="128"/>
      <c r="J13" s="129"/>
      <c r="K13" s="128"/>
      <c r="L13" s="129"/>
      <c r="M13" s="128"/>
      <c r="N13" s="129"/>
      <c r="O13" s="130"/>
    </row>
    <row r="14" spans="1:15" ht="28.5" customHeight="1" x14ac:dyDescent="0.4">
      <c r="A14" s="124"/>
      <c r="B14" s="125" t="s">
        <v>154</v>
      </c>
      <c r="C14" s="316" t="s">
        <v>213</v>
      </c>
      <c r="D14" s="296"/>
      <c r="E14" s="109"/>
      <c r="F14" s="17"/>
      <c r="G14" s="126">
        <f t="shared" si="0"/>
        <v>0</v>
      </c>
      <c r="H14" s="131"/>
      <c r="I14" s="128"/>
      <c r="J14" s="129"/>
      <c r="K14" s="128"/>
      <c r="L14" s="129"/>
      <c r="M14" s="128"/>
      <c r="N14" s="129"/>
      <c r="O14" s="130"/>
    </row>
    <row r="15" spans="1:15" ht="28.5" customHeight="1" x14ac:dyDescent="0.4">
      <c r="A15" s="124"/>
      <c r="B15" s="125" t="s">
        <v>42</v>
      </c>
      <c r="C15" s="316" t="s">
        <v>214</v>
      </c>
      <c r="D15" s="296"/>
      <c r="E15" s="109"/>
      <c r="F15" s="17"/>
      <c r="G15" s="126">
        <f t="shared" si="0"/>
        <v>0</v>
      </c>
      <c r="H15" s="131"/>
      <c r="I15" s="128"/>
      <c r="J15" s="129"/>
      <c r="K15" s="128"/>
      <c r="L15" s="129"/>
      <c r="M15" s="128"/>
      <c r="N15" s="129"/>
      <c r="O15" s="130"/>
    </row>
    <row r="16" spans="1:15" ht="28.5" customHeight="1" x14ac:dyDescent="0.35">
      <c r="A16" s="124"/>
      <c r="B16" s="134" t="s">
        <v>44</v>
      </c>
      <c r="C16" s="316" t="s">
        <v>215</v>
      </c>
      <c r="D16" s="296"/>
      <c r="E16" s="109"/>
      <c r="F16" s="17"/>
      <c r="G16" s="126">
        <f t="shared" si="0"/>
        <v>0</v>
      </c>
      <c r="H16" s="131"/>
      <c r="I16" s="128"/>
      <c r="J16" s="129"/>
      <c r="K16" s="128"/>
      <c r="L16" s="129"/>
      <c r="M16" s="128"/>
      <c r="N16" s="129"/>
      <c r="O16" s="130"/>
    </row>
    <row r="17" spans="1:15" ht="28.5" customHeight="1" x14ac:dyDescent="0.4">
      <c r="A17" s="124"/>
      <c r="B17" s="125" t="s">
        <v>158</v>
      </c>
      <c r="C17" s="316" t="s">
        <v>216</v>
      </c>
      <c r="D17" s="296"/>
      <c r="E17" s="109"/>
      <c r="F17" s="17"/>
      <c r="G17" s="126">
        <f t="shared" si="0"/>
        <v>0</v>
      </c>
      <c r="H17" s="131"/>
      <c r="I17" s="128"/>
      <c r="J17" s="129"/>
      <c r="K17" s="128"/>
      <c r="L17" s="129"/>
      <c r="M17" s="128"/>
      <c r="N17" s="129"/>
      <c r="O17" s="130"/>
    </row>
    <row r="18" spans="1:15" ht="28.5" customHeight="1" x14ac:dyDescent="0.4">
      <c r="A18" s="124"/>
      <c r="B18" s="125" t="s">
        <v>160</v>
      </c>
      <c r="C18" s="316" t="s">
        <v>217</v>
      </c>
      <c r="D18" s="296"/>
      <c r="E18" s="109"/>
      <c r="F18" s="17"/>
      <c r="G18" s="126">
        <f t="shared" si="0"/>
        <v>0</v>
      </c>
      <c r="H18" s="131"/>
      <c r="I18" s="128"/>
      <c r="J18" s="129"/>
      <c r="K18" s="128"/>
      <c r="L18" s="129"/>
      <c r="M18" s="128"/>
      <c r="N18" s="129"/>
      <c r="O18" s="130"/>
    </row>
    <row r="19" spans="1:15" ht="28.5" customHeight="1" x14ac:dyDescent="0.35">
      <c r="A19" s="124"/>
      <c r="B19" s="134" t="s">
        <v>162</v>
      </c>
      <c r="C19" s="316" t="s">
        <v>218</v>
      </c>
      <c r="D19" s="296"/>
      <c r="E19" s="109"/>
      <c r="F19" s="17"/>
      <c r="G19" s="126">
        <f t="shared" si="0"/>
        <v>0</v>
      </c>
      <c r="H19" s="131"/>
      <c r="I19" s="128"/>
      <c r="J19" s="129"/>
      <c r="K19" s="128"/>
      <c r="L19" s="129"/>
      <c r="M19" s="128"/>
      <c r="N19" s="129"/>
      <c r="O19" s="130"/>
    </row>
    <row r="20" spans="1:15" ht="28.5" customHeight="1" x14ac:dyDescent="0.4">
      <c r="A20" s="124"/>
      <c r="B20" s="125" t="s">
        <v>164</v>
      </c>
      <c r="C20" s="316" t="s">
        <v>219</v>
      </c>
      <c r="D20" s="296"/>
      <c r="E20" s="109"/>
      <c r="F20" s="17"/>
      <c r="G20" s="126">
        <f t="shared" si="0"/>
        <v>0</v>
      </c>
      <c r="H20" s="131"/>
      <c r="I20" s="128"/>
      <c r="J20" s="129"/>
      <c r="K20" s="128"/>
      <c r="L20" s="129"/>
      <c r="M20" s="128"/>
      <c r="N20" s="129"/>
      <c r="O20" s="130"/>
    </row>
    <row r="21" spans="1:15" ht="28.5" customHeight="1" x14ac:dyDescent="0.35">
      <c r="A21" s="124"/>
      <c r="B21" s="134" t="s">
        <v>178</v>
      </c>
      <c r="C21" s="316" t="s">
        <v>220</v>
      </c>
      <c r="D21" s="296"/>
      <c r="E21" s="109"/>
      <c r="F21" s="17"/>
      <c r="G21" s="126">
        <f t="shared" si="0"/>
        <v>0</v>
      </c>
      <c r="H21" s="131"/>
      <c r="I21" s="128"/>
      <c r="J21" s="129"/>
      <c r="K21" s="128"/>
      <c r="L21" s="129"/>
      <c r="M21" s="128"/>
      <c r="N21" s="129"/>
      <c r="O21" s="130"/>
    </row>
    <row r="22" spans="1:15" ht="28.5" customHeight="1" x14ac:dyDescent="0.4">
      <c r="A22" s="124"/>
      <c r="B22" s="125" t="s">
        <v>183</v>
      </c>
      <c r="C22" s="316" t="s">
        <v>221</v>
      </c>
      <c r="D22" s="296"/>
      <c r="E22" s="109"/>
      <c r="F22" s="17"/>
      <c r="G22" s="126">
        <f t="shared" si="0"/>
        <v>0</v>
      </c>
      <c r="H22" s="131"/>
      <c r="I22" s="128"/>
      <c r="J22" s="129"/>
      <c r="K22" s="128"/>
      <c r="L22" s="129"/>
      <c r="M22" s="128"/>
      <c r="N22" s="129"/>
      <c r="O22" s="130"/>
    </row>
    <row r="23" spans="1:15" ht="28.5" customHeight="1" x14ac:dyDescent="0.4">
      <c r="A23" s="124"/>
      <c r="B23" s="125" t="s">
        <v>186</v>
      </c>
      <c r="C23" s="316" t="s">
        <v>222</v>
      </c>
      <c r="D23" s="296"/>
      <c r="E23" s="109"/>
      <c r="F23" s="17"/>
      <c r="G23" s="126">
        <f t="shared" si="0"/>
        <v>0</v>
      </c>
      <c r="H23" s="131"/>
      <c r="I23" s="128"/>
      <c r="J23" s="129"/>
      <c r="K23" s="128"/>
      <c r="L23" s="129"/>
      <c r="M23" s="128"/>
      <c r="N23" s="129"/>
      <c r="O23" s="130"/>
    </row>
    <row r="24" spans="1:15" ht="28.5" customHeight="1" x14ac:dyDescent="0.35">
      <c r="A24" s="124"/>
      <c r="B24" s="134" t="s">
        <v>189</v>
      </c>
      <c r="C24" s="316" t="s">
        <v>223</v>
      </c>
      <c r="D24" s="296"/>
      <c r="E24" s="109"/>
      <c r="F24" s="17"/>
      <c r="G24" s="126">
        <f t="shared" si="0"/>
        <v>0</v>
      </c>
      <c r="H24" s="131"/>
      <c r="I24" s="128"/>
      <c r="J24" s="129"/>
      <c r="K24" s="128"/>
      <c r="L24" s="129"/>
      <c r="M24" s="128"/>
      <c r="N24" s="129"/>
      <c r="O24" s="130"/>
    </row>
    <row r="25" spans="1:15" ht="28.5" customHeight="1" x14ac:dyDescent="0.35">
      <c r="A25" s="124"/>
      <c r="B25" s="134" t="s">
        <v>191</v>
      </c>
      <c r="C25" s="316" t="s">
        <v>224</v>
      </c>
      <c r="D25" s="296"/>
      <c r="E25" s="109"/>
      <c r="F25" s="17"/>
      <c r="G25" s="126">
        <f t="shared" si="0"/>
        <v>0</v>
      </c>
      <c r="H25" s="131"/>
      <c r="I25" s="128"/>
      <c r="J25" s="129"/>
      <c r="K25" s="128"/>
      <c r="L25" s="129"/>
      <c r="M25" s="128"/>
      <c r="N25" s="129"/>
      <c r="O25" s="130"/>
    </row>
    <row r="26" spans="1:15" ht="28.5" customHeight="1" x14ac:dyDescent="0.35">
      <c r="A26" s="124"/>
      <c r="B26" s="134" t="s">
        <v>193</v>
      </c>
      <c r="C26" s="316" t="s">
        <v>225</v>
      </c>
      <c r="D26" s="296"/>
      <c r="E26" s="109"/>
      <c r="F26" s="17"/>
      <c r="G26" s="126">
        <f t="shared" si="0"/>
        <v>0</v>
      </c>
      <c r="H26" s="131"/>
      <c r="I26" s="128"/>
      <c r="J26" s="129"/>
      <c r="K26" s="128"/>
      <c r="L26" s="129"/>
      <c r="M26" s="128"/>
      <c r="N26" s="129"/>
      <c r="O26" s="130"/>
    </row>
    <row r="27" spans="1:15" ht="28.5" customHeight="1" x14ac:dyDescent="0.4">
      <c r="A27" s="124"/>
      <c r="B27" s="125" t="s">
        <v>195</v>
      </c>
      <c r="C27" s="316" t="s">
        <v>226</v>
      </c>
      <c r="D27" s="296"/>
      <c r="E27" s="109"/>
      <c r="F27" s="17"/>
      <c r="G27" s="126">
        <f t="shared" si="0"/>
        <v>0</v>
      </c>
      <c r="H27" s="131"/>
      <c r="I27" s="128"/>
      <c r="J27" s="129"/>
      <c r="K27" s="128"/>
      <c r="L27" s="129"/>
      <c r="M27" s="128"/>
      <c r="N27" s="129"/>
      <c r="O27" s="130"/>
    </row>
    <row r="28" spans="1:15" ht="28.5" customHeight="1" x14ac:dyDescent="0.4">
      <c r="A28" s="124"/>
      <c r="B28" s="125" t="s">
        <v>197</v>
      </c>
      <c r="C28" s="316" t="s">
        <v>227</v>
      </c>
      <c r="D28" s="296"/>
      <c r="E28" s="109"/>
      <c r="F28" s="17"/>
      <c r="G28" s="138">
        <f t="shared" si="0"/>
        <v>0</v>
      </c>
      <c r="H28" s="131"/>
      <c r="I28" s="128"/>
      <c r="J28" s="129"/>
      <c r="K28" s="132"/>
      <c r="L28" s="129"/>
      <c r="M28" s="132"/>
      <c r="N28" s="129"/>
      <c r="O28" s="133"/>
    </row>
    <row r="29" spans="1:15" ht="14.25" customHeight="1" x14ac:dyDescent="0.4">
      <c r="A29" s="28"/>
      <c r="B29" s="125"/>
      <c r="C29" s="125"/>
      <c r="D29" s="139"/>
      <c r="E29" s="109"/>
      <c r="F29" s="17"/>
      <c r="G29" s="175"/>
      <c r="H29" s="131"/>
      <c r="I29" s="110"/>
      <c r="J29" s="129"/>
      <c r="K29" s="110"/>
      <c r="L29" s="129"/>
      <c r="M29" s="110"/>
      <c r="N29" s="129"/>
      <c r="O29" s="168"/>
    </row>
    <row r="30" spans="1:15" ht="29.25" customHeight="1" x14ac:dyDescent="0.35">
      <c r="A30" s="28"/>
      <c r="B30" s="134" t="s">
        <v>201</v>
      </c>
      <c r="C30" s="328" t="s">
        <v>228</v>
      </c>
      <c r="D30" s="296"/>
      <c r="E30" s="109"/>
      <c r="F30" s="17" t="s">
        <v>145</v>
      </c>
      <c r="G30" s="169">
        <f>ROUND(SUM(G7:G28),0)</f>
        <v>12343</v>
      </c>
      <c r="H30" s="131" t="s">
        <v>145</v>
      </c>
      <c r="I30" s="169">
        <f>ROUND(SUM(I7:I28),0)</f>
        <v>12343</v>
      </c>
      <c r="J30" s="129" t="s">
        <v>145</v>
      </c>
      <c r="K30" s="169">
        <f>ROUND(SUM(K7:K28),0)</f>
        <v>0</v>
      </c>
      <c r="L30" s="129" t="s">
        <v>145</v>
      </c>
      <c r="M30" s="169">
        <f>ROUND(SUM(M7:M28),0)</f>
        <v>0</v>
      </c>
      <c r="N30" s="129" t="s">
        <v>145</v>
      </c>
      <c r="O30" s="169">
        <f>ROUND(SUM(O7:O28),0)</f>
        <v>0</v>
      </c>
    </row>
    <row r="31" spans="1:15" ht="21.75" customHeight="1" x14ac:dyDescent="0.35">
      <c r="A31" s="177"/>
      <c r="B31" s="178"/>
      <c r="C31" s="179"/>
      <c r="D31" s="179"/>
      <c r="E31" s="180"/>
      <c r="F31" s="179"/>
      <c r="G31" s="173"/>
      <c r="H31" s="179"/>
      <c r="I31" s="173"/>
      <c r="J31" s="181"/>
      <c r="K31" s="173"/>
      <c r="L31" s="181"/>
      <c r="M31" s="173"/>
      <c r="N31" s="181"/>
      <c r="O31" s="168"/>
    </row>
    <row r="32" spans="1:15" ht="31.5" customHeight="1" x14ac:dyDescent="0.35">
      <c r="B32" s="154"/>
    </row>
    <row r="33" spans="2:2" ht="31.5" customHeight="1" x14ac:dyDescent="0.35">
      <c r="B33" s="154"/>
    </row>
    <row r="34" spans="2:2" ht="31.5" customHeight="1" x14ac:dyDescent="0.35">
      <c r="B34" s="154"/>
    </row>
    <row r="35" spans="2:2" ht="31.5" customHeight="1" x14ac:dyDescent="0.35">
      <c r="B35" s="154"/>
    </row>
    <row r="36" spans="2:2" ht="31.5" customHeight="1" x14ac:dyDescent="0.35">
      <c r="B36" s="154"/>
    </row>
    <row r="37" spans="2:2" ht="31.5" customHeight="1" x14ac:dyDescent="0.35">
      <c r="B37" s="154"/>
    </row>
    <row r="38" spans="2:2" ht="31.5" customHeight="1" x14ac:dyDescent="0.35">
      <c r="B38" s="154"/>
    </row>
    <row r="39" spans="2:2" ht="31.5" customHeight="1" x14ac:dyDescent="0.35">
      <c r="B39" s="154"/>
    </row>
    <row r="40" spans="2:2" ht="31.5" customHeight="1" x14ac:dyDescent="0.35">
      <c r="B40" s="154"/>
    </row>
    <row r="41" spans="2:2" ht="31.5" customHeight="1" x14ac:dyDescent="0.35">
      <c r="B41" s="154"/>
    </row>
    <row r="42" spans="2:2" ht="31.5" customHeight="1" x14ac:dyDescent="0.35">
      <c r="B42" s="154"/>
    </row>
    <row r="43" spans="2:2" ht="31.5" customHeight="1" x14ac:dyDescent="0.35">
      <c r="B43" s="154"/>
    </row>
    <row r="44" spans="2:2" ht="31.5" customHeight="1" x14ac:dyDescent="0.35">
      <c r="B44" s="154"/>
    </row>
    <row r="45" spans="2:2" ht="31.5" customHeight="1" x14ac:dyDescent="0.35">
      <c r="B45" s="154"/>
    </row>
    <row r="46" spans="2:2" ht="31.5" customHeight="1" x14ac:dyDescent="0.35">
      <c r="B46" s="154"/>
    </row>
    <row r="47" spans="2:2" ht="31.5" customHeight="1" x14ac:dyDescent="0.35">
      <c r="B47" s="154"/>
    </row>
    <row r="48" spans="2:2" ht="31.5" customHeight="1" x14ac:dyDescent="0.35">
      <c r="B48" s="154"/>
    </row>
    <row r="49" spans="2:2" ht="31.5" customHeight="1" x14ac:dyDescent="0.35">
      <c r="B49" s="154"/>
    </row>
    <row r="50" spans="2:2" ht="31.5" customHeight="1" x14ac:dyDescent="0.35">
      <c r="B50" s="154"/>
    </row>
    <row r="51" spans="2:2" ht="31.5" customHeight="1" x14ac:dyDescent="0.35">
      <c r="B51" s="154"/>
    </row>
    <row r="52" spans="2:2" ht="31.5" customHeight="1" x14ac:dyDescent="0.35">
      <c r="B52" s="154"/>
    </row>
    <row r="53" spans="2:2" ht="31.5" customHeight="1" x14ac:dyDescent="0.35">
      <c r="B53" s="154"/>
    </row>
    <row r="54" spans="2:2" ht="31.5" customHeight="1" x14ac:dyDescent="0.35">
      <c r="B54" s="154"/>
    </row>
    <row r="55" spans="2:2" ht="31.5" customHeight="1" x14ac:dyDescent="0.35">
      <c r="B55" s="154"/>
    </row>
    <row r="56" spans="2:2" ht="31.5" customHeight="1" x14ac:dyDescent="0.35">
      <c r="B56" s="154"/>
    </row>
    <row r="57" spans="2:2" ht="31.5" customHeight="1" x14ac:dyDescent="0.35">
      <c r="B57" s="154"/>
    </row>
    <row r="58" spans="2:2" ht="31.5" customHeight="1" x14ac:dyDescent="0.35">
      <c r="B58" s="154"/>
    </row>
    <row r="59" spans="2:2" ht="31.5" customHeight="1" x14ac:dyDescent="0.35">
      <c r="B59" s="154"/>
    </row>
    <row r="60" spans="2:2" ht="31.5" customHeight="1" x14ac:dyDescent="0.35">
      <c r="B60" s="154"/>
    </row>
    <row r="61" spans="2:2" ht="31.5" customHeight="1" x14ac:dyDescent="0.35">
      <c r="B61" s="154"/>
    </row>
    <row r="62" spans="2:2" ht="31.5" customHeight="1" x14ac:dyDescent="0.35">
      <c r="B62" s="154"/>
    </row>
    <row r="63" spans="2:2" ht="31.5" customHeight="1" x14ac:dyDescent="0.35">
      <c r="B63" s="154"/>
    </row>
    <row r="64" spans="2:2" ht="31.5" customHeight="1" x14ac:dyDescent="0.35">
      <c r="B64" s="154"/>
    </row>
    <row r="65" spans="2:2" ht="31.5" customHeight="1" x14ac:dyDescent="0.35">
      <c r="B65" s="154"/>
    </row>
    <row r="66" spans="2:2" ht="31.5" customHeight="1" x14ac:dyDescent="0.35">
      <c r="B66" s="154"/>
    </row>
    <row r="67" spans="2:2" ht="31.5" customHeight="1" x14ac:dyDescent="0.35">
      <c r="B67" s="154"/>
    </row>
    <row r="68" spans="2:2" ht="31.5" customHeight="1" x14ac:dyDescent="0.35">
      <c r="B68" s="154"/>
    </row>
    <row r="69" spans="2:2" ht="31.5" customHeight="1" x14ac:dyDescent="0.35">
      <c r="B69" s="154"/>
    </row>
    <row r="70" spans="2:2" ht="31.5" customHeight="1" x14ac:dyDescent="0.35">
      <c r="B70" s="154"/>
    </row>
    <row r="71" spans="2:2" ht="31.5" customHeight="1" x14ac:dyDescent="0.35">
      <c r="B71" s="154"/>
    </row>
    <row r="72" spans="2:2" ht="31.5" customHeight="1" x14ac:dyDescent="0.35">
      <c r="B72" s="154"/>
    </row>
    <row r="73" spans="2:2" ht="31.5" customHeight="1" x14ac:dyDescent="0.35">
      <c r="B73" s="154"/>
    </row>
    <row r="74" spans="2:2" ht="31.5" customHeight="1" x14ac:dyDescent="0.35">
      <c r="B74" s="154"/>
    </row>
    <row r="75" spans="2:2" ht="31.5" customHeight="1" x14ac:dyDescent="0.35">
      <c r="B75" s="154"/>
    </row>
    <row r="76" spans="2:2" ht="31.5" customHeight="1" x14ac:dyDescent="0.35">
      <c r="B76" s="154"/>
    </row>
    <row r="77" spans="2:2" ht="31.5" customHeight="1" x14ac:dyDescent="0.35">
      <c r="B77" s="154"/>
    </row>
    <row r="78" spans="2:2" ht="31.5" customHeight="1" x14ac:dyDescent="0.35"/>
    <row r="79" spans="2:2" ht="31.5" customHeight="1" x14ac:dyDescent="0.35"/>
    <row r="80" spans="2:2" ht="31.5" customHeight="1" x14ac:dyDescent="0.35"/>
    <row r="81" ht="31.5" customHeight="1" x14ac:dyDescent="0.35"/>
    <row r="82" ht="31.5" customHeight="1" x14ac:dyDescent="0.35"/>
    <row r="83" ht="31.5" customHeight="1" x14ac:dyDescent="0.35"/>
    <row r="84" ht="31.5" customHeight="1" x14ac:dyDescent="0.35"/>
    <row r="85" ht="31.5" customHeight="1" x14ac:dyDescent="0.35"/>
  </sheetData>
  <sheetProtection password="CBEB" sheet="1"/>
  <mergeCells count="24">
    <mergeCell ref="A1:O1"/>
    <mergeCell ref="C28:D28"/>
    <mergeCell ref="C13:D13"/>
    <mergeCell ref="C18:D18"/>
    <mergeCell ref="G4:O4"/>
    <mergeCell ref="C12:D12"/>
    <mergeCell ref="C21:D21"/>
    <mergeCell ref="C11:D11"/>
    <mergeCell ref="C27:D27"/>
    <mergeCell ref="C17:D17"/>
    <mergeCell ref="C23:D23"/>
    <mergeCell ref="C8:D8"/>
    <mergeCell ref="C19:D19"/>
    <mergeCell ref="C10:D10"/>
    <mergeCell ref="C16:D16"/>
    <mergeCell ref="C25:D25"/>
    <mergeCell ref="C22:D22"/>
    <mergeCell ref="C9:D9"/>
    <mergeCell ref="C30:D30"/>
    <mergeCell ref="C24:D24"/>
    <mergeCell ref="C15:D15"/>
    <mergeCell ref="C14:D14"/>
    <mergeCell ref="C26:D26"/>
    <mergeCell ref="C20:D20"/>
  </mergeCells>
  <dataValidations count="1">
    <dataValidation type="whole" operator="lessThan" allowBlank="1" showInputMessage="1" showErrorMessage="1" error="Please round to whole dollars." sqref="G7:G28 I7:I29 J8:J30 K7:K29 L8:L30 M7:M29 N8:N30 O7:O29" xr:uid="{00000000-0002-0000-0500-000000000000}">
      <formula1>100000000000</formula1>
      <formula2>0</formula2>
    </dataValidation>
  </dataValidations>
  <pageMargins left="0.5" right="0.5" top="0.75" bottom="0.75" header="0.511811023622047" footer="0.3"/>
  <pageSetup scale="85" orientation="portrait" horizontalDpi="300" verticalDpi="300"/>
  <headerFooter>
    <oddFooter>&amp;LPage 5</oddFooter>
  </headerFooter>
  <rowBreaks count="1" manualBreakCount="1">
    <brk id="4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7"/>
  <sheetViews>
    <sheetView zoomScale="115" zoomScaleNormal="115" workbookViewId="0">
      <selection activeCell="I9" sqref="I9"/>
    </sheetView>
  </sheetViews>
  <sheetFormatPr defaultColWidth="9.1328125" defaultRowHeight="13.5" x14ac:dyDescent="0.35"/>
  <cols>
    <col min="1" max="1" width="2.53125" style="4" customWidth="1"/>
    <col min="2" max="2" width="1.86328125" style="102" customWidth="1"/>
    <col min="3" max="3" width="1.86328125" style="4" customWidth="1"/>
    <col min="4" max="4" width="23.86328125" style="4" customWidth="1"/>
    <col min="5" max="5" width="3.1328125" style="103" customWidth="1"/>
    <col min="6" max="6" width="1.6640625" style="4" customWidth="1"/>
    <col min="7" max="7" width="13.53125" style="104" customWidth="1"/>
    <col min="8" max="8" width="1.6640625" style="4" customWidth="1"/>
    <col min="9" max="9" width="13.53125" style="104" customWidth="1"/>
    <col min="10" max="10" width="1.6640625" style="104" customWidth="1"/>
    <col min="11" max="11" width="13.53125" style="104" customWidth="1"/>
    <col min="12" max="12" width="1.6640625" style="104" customWidth="1"/>
    <col min="13" max="13" width="13.53125" style="104" customWidth="1"/>
    <col min="14" max="14" width="1.6640625" style="104" customWidth="1"/>
    <col min="15" max="15" width="13.53125" style="104" customWidth="1"/>
    <col min="16" max="16" width="9.1328125" style="4" customWidth="1"/>
    <col min="17" max="16384" width="9.1328125" style="4"/>
  </cols>
  <sheetData>
    <row r="1" spans="1:15" ht="15" customHeight="1" x14ac:dyDescent="0.4">
      <c r="A1" s="317" t="s">
        <v>89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13"/>
    </row>
    <row r="2" spans="1:15" ht="15" customHeight="1" x14ac:dyDescent="0.4">
      <c r="A2" s="10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7"/>
    </row>
    <row r="3" spans="1:15" ht="15" customHeight="1" x14ac:dyDescent="0.35">
      <c r="A3" s="108" t="str">
        <f>'P_1_Info_&amp;_Instructions'!J4</f>
        <v>Cornland Special Road District</v>
      </c>
      <c r="B3" s="20"/>
      <c r="C3" s="17"/>
      <c r="D3" s="17"/>
      <c r="E3" s="109"/>
      <c r="F3" s="17"/>
      <c r="G3" s="110"/>
      <c r="H3" s="17"/>
      <c r="I3" s="110"/>
      <c r="J3" s="110"/>
      <c r="K3" s="110"/>
      <c r="L3" s="110"/>
      <c r="M3" s="110"/>
      <c r="N3" s="110"/>
      <c r="O3" s="111"/>
    </row>
    <row r="4" spans="1:15" ht="15" customHeight="1" x14ac:dyDescent="0.4">
      <c r="A4" s="112" t="s">
        <v>205</v>
      </c>
      <c r="B4" s="20"/>
      <c r="C4" s="17"/>
      <c r="D4" s="17"/>
      <c r="E4" s="109"/>
      <c r="F4" s="17"/>
      <c r="G4" s="318" t="s">
        <v>140</v>
      </c>
      <c r="H4" s="319"/>
      <c r="I4" s="319"/>
      <c r="J4" s="319"/>
      <c r="K4" s="319"/>
      <c r="L4" s="319"/>
      <c r="M4" s="319"/>
      <c r="N4" s="319"/>
      <c r="O4" s="320"/>
    </row>
    <row r="5" spans="1:15" ht="45" customHeight="1" x14ac:dyDescent="0.35">
      <c r="A5" s="28"/>
      <c r="B5" s="20"/>
      <c r="C5" s="182" t="s">
        <v>229</v>
      </c>
      <c r="D5" s="17"/>
      <c r="E5" s="109"/>
      <c r="F5" s="17"/>
      <c r="G5" s="113" t="s">
        <v>141</v>
      </c>
      <c r="H5" s="114"/>
      <c r="I5" s="115" t="s">
        <v>142</v>
      </c>
      <c r="J5" s="116"/>
      <c r="K5" s="117" t="str">
        <f>'P_1_Info_&amp;_Instructions'!H15&amp;""</f>
        <v/>
      </c>
      <c r="L5" s="116"/>
      <c r="M5" s="117" t="str">
        <f>'P_1_Info_&amp;_Instructions'!H16&amp;""</f>
        <v/>
      </c>
      <c r="N5" s="116"/>
      <c r="O5" s="118" t="str">
        <f>'P_1_Info_&amp;_Instructions'!H17&amp;""</f>
        <v/>
      </c>
    </row>
    <row r="6" spans="1:15" ht="15" customHeight="1" x14ac:dyDescent="0.35">
      <c r="A6" s="28"/>
      <c r="B6" s="20"/>
      <c r="C6" s="17"/>
      <c r="D6" s="17"/>
      <c r="E6" s="109"/>
      <c r="F6" s="17"/>
      <c r="G6" s="119"/>
      <c r="H6" s="120"/>
      <c r="I6" s="121" t="s">
        <v>143</v>
      </c>
      <c r="J6" s="122"/>
      <c r="K6" s="121" t="s">
        <v>143</v>
      </c>
      <c r="L6" s="122"/>
      <c r="M6" s="121" t="s">
        <v>143</v>
      </c>
      <c r="N6" s="122"/>
      <c r="O6" s="123" t="s">
        <v>143</v>
      </c>
    </row>
    <row r="7" spans="1:15" ht="28.5" customHeight="1" x14ac:dyDescent="0.35">
      <c r="A7" s="124"/>
      <c r="B7" s="134" t="s">
        <v>201</v>
      </c>
      <c r="C7" s="316" t="s">
        <v>230</v>
      </c>
      <c r="D7" s="296"/>
      <c r="E7" s="109"/>
      <c r="F7" s="17" t="s">
        <v>145</v>
      </c>
      <c r="G7" s="126">
        <f>P_5_Disbursements!G30</f>
        <v>12343</v>
      </c>
      <c r="H7" s="131" t="s">
        <v>145</v>
      </c>
      <c r="I7" s="183">
        <f>P_5_Disbursements!I30</f>
        <v>12343</v>
      </c>
      <c r="J7" s="184" t="s">
        <v>145</v>
      </c>
      <c r="K7" s="183">
        <f>P_5_Disbursements!K30</f>
        <v>0</v>
      </c>
      <c r="L7" s="184" t="s">
        <v>145</v>
      </c>
      <c r="M7" s="183">
        <f>P_5_Disbursements!M30</f>
        <v>0</v>
      </c>
      <c r="N7" s="184" t="s">
        <v>145</v>
      </c>
      <c r="O7" s="185">
        <f>P_5_Disbursements!O30</f>
        <v>0</v>
      </c>
    </row>
    <row r="8" spans="1:15" ht="16.5" customHeight="1" x14ac:dyDescent="0.4">
      <c r="A8" s="124"/>
      <c r="B8" s="125"/>
      <c r="C8" s="17"/>
      <c r="D8" s="17"/>
      <c r="E8" s="109"/>
      <c r="F8" s="17"/>
      <c r="G8" s="159"/>
      <c r="H8" s="127"/>
      <c r="I8" s="160"/>
      <c r="J8" s="129"/>
      <c r="K8" s="161"/>
      <c r="L8" s="129"/>
      <c r="M8" s="161"/>
      <c r="N8" s="129"/>
      <c r="O8" s="162"/>
    </row>
    <row r="9" spans="1:15" ht="28.5" customHeight="1" x14ac:dyDescent="0.35">
      <c r="A9" s="124"/>
      <c r="B9" s="134" t="s">
        <v>231</v>
      </c>
      <c r="C9" s="316" t="s">
        <v>232</v>
      </c>
      <c r="D9" s="296"/>
      <c r="E9" s="109"/>
      <c r="F9" s="17"/>
      <c r="G9" s="126">
        <f t="shared" ref="G9:G14" si="0">ROUND(I9,0)+ROUND(K9,0)+ROUND(M9,0)+ROUND(O9,0)</f>
        <v>0</v>
      </c>
      <c r="H9" s="131"/>
      <c r="I9" s="128"/>
      <c r="J9" s="129"/>
      <c r="K9" s="128"/>
      <c r="L9" s="129"/>
      <c r="M9" s="128"/>
      <c r="N9" s="129"/>
      <c r="O9" s="130"/>
    </row>
    <row r="10" spans="1:15" ht="28.5" customHeight="1" x14ac:dyDescent="0.4">
      <c r="A10" s="124"/>
      <c r="B10" s="125" t="s">
        <v>233</v>
      </c>
      <c r="C10" s="316" t="s">
        <v>234</v>
      </c>
      <c r="D10" s="296"/>
      <c r="E10" s="109"/>
      <c r="F10" s="17"/>
      <c r="G10" s="126">
        <f t="shared" si="0"/>
        <v>0</v>
      </c>
      <c r="H10" s="131"/>
      <c r="I10" s="128"/>
      <c r="J10" s="129"/>
      <c r="K10" s="128"/>
      <c r="L10" s="129"/>
      <c r="M10" s="128"/>
      <c r="N10" s="129"/>
      <c r="O10" s="130"/>
    </row>
    <row r="11" spans="1:15" ht="28.5" customHeight="1" x14ac:dyDescent="0.4">
      <c r="A11" s="124"/>
      <c r="B11" s="125" t="s">
        <v>235</v>
      </c>
      <c r="C11" s="316" t="s">
        <v>236</v>
      </c>
      <c r="D11" s="296"/>
      <c r="E11" s="109"/>
      <c r="F11" s="17"/>
      <c r="G11" s="126">
        <f t="shared" si="0"/>
        <v>0</v>
      </c>
      <c r="H11" s="131"/>
      <c r="I11" s="128"/>
      <c r="J11" s="129"/>
      <c r="K11" s="128"/>
      <c r="L11" s="129"/>
      <c r="M11" s="128"/>
      <c r="N11" s="129"/>
      <c r="O11" s="130"/>
    </row>
    <row r="12" spans="1:15" ht="28.5" customHeight="1" x14ac:dyDescent="0.4">
      <c r="A12" s="124"/>
      <c r="B12" s="125" t="s">
        <v>237</v>
      </c>
      <c r="C12" s="316" t="s">
        <v>238</v>
      </c>
      <c r="D12" s="296"/>
      <c r="E12" s="109"/>
      <c r="F12" s="17"/>
      <c r="G12" s="126">
        <f t="shared" si="0"/>
        <v>0</v>
      </c>
      <c r="H12" s="131"/>
      <c r="I12" s="128"/>
      <c r="J12" s="129"/>
      <c r="K12" s="128"/>
      <c r="L12" s="129"/>
      <c r="M12" s="128"/>
      <c r="N12" s="129"/>
      <c r="O12" s="130"/>
    </row>
    <row r="13" spans="1:15" ht="28.5" customHeight="1" x14ac:dyDescent="0.35">
      <c r="A13" s="124"/>
      <c r="B13" s="134" t="s">
        <v>239</v>
      </c>
      <c r="C13" s="316" t="s">
        <v>240</v>
      </c>
      <c r="D13" s="296"/>
      <c r="E13" s="109"/>
      <c r="F13" s="17"/>
      <c r="G13" s="126">
        <f t="shared" si="0"/>
        <v>0</v>
      </c>
      <c r="H13" s="131"/>
      <c r="I13" s="128"/>
      <c r="J13" s="129"/>
      <c r="K13" s="128"/>
      <c r="L13" s="129"/>
      <c r="M13" s="128"/>
      <c r="N13" s="129"/>
      <c r="O13" s="130"/>
    </row>
    <row r="14" spans="1:15" ht="28.5" customHeight="1" x14ac:dyDescent="0.35">
      <c r="A14" s="124"/>
      <c r="B14" s="134" t="s">
        <v>241</v>
      </c>
      <c r="C14" s="316" t="s">
        <v>242</v>
      </c>
      <c r="D14" s="296"/>
      <c r="E14" s="109"/>
      <c r="F14" s="17"/>
      <c r="G14" s="126">
        <f t="shared" si="0"/>
        <v>0</v>
      </c>
      <c r="H14" s="131"/>
      <c r="I14" s="128"/>
      <c r="J14" s="129"/>
      <c r="K14" s="128"/>
      <c r="L14" s="129"/>
      <c r="M14" s="128"/>
      <c r="N14" s="129"/>
      <c r="O14" s="130"/>
    </row>
    <row r="15" spans="1:15" ht="29.25" customHeight="1" x14ac:dyDescent="0.4">
      <c r="A15" s="124"/>
      <c r="B15" s="125" t="s">
        <v>243</v>
      </c>
      <c r="C15" s="17" t="s">
        <v>244</v>
      </c>
      <c r="D15" s="17"/>
      <c r="E15" s="109"/>
      <c r="F15" s="17"/>
      <c r="G15" s="159"/>
      <c r="H15" s="127"/>
      <c r="I15" s="160"/>
      <c r="J15" s="129"/>
      <c r="K15" s="161"/>
      <c r="L15" s="129"/>
      <c r="M15" s="161"/>
      <c r="N15" s="129"/>
      <c r="O15" s="162"/>
    </row>
    <row r="16" spans="1:15" ht="29.25" customHeight="1" x14ac:dyDescent="0.4">
      <c r="A16" s="124"/>
      <c r="B16" s="125"/>
      <c r="C16" s="125" t="s">
        <v>166</v>
      </c>
      <c r="D16" s="321"/>
      <c r="E16" s="283"/>
      <c r="F16" s="17"/>
      <c r="G16" s="126">
        <f>ROUND(I16,0)+ROUND(K16,0)+ROUND(M16,0)+ROUND(O16,0)</f>
        <v>0</v>
      </c>
      <c r="H16" s="131"/>
      <c r="I16" s="128"/>
      <c r="J16" s="129"/>
      <c r="K16" s="128"/>
      <c r="L16" s="129"/>
      <c r="M16" s="128"/>
      <c r="N16" s="129"/>
      <c r="O16" s="130"/>
    </row>
    <row r="17" spans="1:15" ht="29.25" customHeight="1" x14ac:dyDescent="0.4">
      <c r="A17" s="124"/>
      <c r="B17" s="125"/>
      <c r="C17" s="125" t="s">
        <v>168</v>
      </c>
      <c r="D17" s="314"/>
      <c r="E17" s="315"/>
      <c r="F17" s="17"/>
      <c r="G17" s="126">
        <f>ROUND(I17,0)+ROUND(K17,0)+ROUND(M17,0)+ROUND(O17,0)</f>
        <v>0</v>
      </c>
      <c r="H17" s="131"/>
      <c r="I17" s="128"/>
      <c r="J17" s="129"/>
      <c r="K17" s="132"/>
      <c r="L17" s="129"/>
      <c r="M17" s="132"/>
      <c r="N17" s="129"/>
      <c r="O17" s="133"/>
    </row>
    <row r="18" spans="1:15" ht="29.25" customHeight="1" x14ac:dyDescent="0.4">
      <c r="A18" s="124"/>
      <c r="B18" s="125"/>
      <c r="C18" s="125" t="s">
        <v>169</v>
      </c>
      <c r="D18" s="314"/>
      <c r="E18" s="315"/>
      <c r="F18" s="17"/>
      <c r="G18" s="126">
        <f>ROUND(I18,0)+ROUND(K18,0)+ROUND(M18,0)+ROUND(O18,0)</f>
        <v>0</v>
      </c>
      <c r="H18" s="131"/>
      <c r="I18" s="128"/>
      <c r="J18" s="129"/>
      <c r="K18" s="132"/>
      <c r="L18" s="129"/>
      <c r="M18" s="132"/>
      <c r="N18" s="129"/>
      <c r="O18" s="133"/>
    </row>
    <row r="19" spans="1:15" ht="9.75" customHeight="1" x14ac:dyDescent="0.4">
      <c r="A19" s="105"/>
      <c r="B19" s="106"/>
      <c r="C19" s="106"/>
      <c r="D19" s="106"/>
      <c r="E19" s="106"/>
      <c r="F19" s="106"/>
      <c r="G19" s="186"/>
      <c r="H19" s="187"/>
      <c r="I19" s="106"/>
      <c r="J19" s="187"/>
      <c r="K19" s="106"/>
      <c r="L19" s="187"/>
      <c r="M19" s="106"/>
      <c r="N19" s="187"/>
      <c r="O19" s="107"/>
    </row>
    <row r="20" spans="1:15" ht="28.5" customHeight="1" x14ac:dyDescent="0.4">
      <c r="A20" s="124"/>
      <c r="B20" s="125" t="s">
        <v>245</v>
      </c>
      <c r="C20" s="316" t="s">
        <v>199</v>
      </c>
      <c r="D20" s="296"/>
      <c r="E20" s="109"/>
      <c r="F20" s="17"/>
      <c r="G20" s="126">
        <f>ROUND(I20,0)+ROUND(K20,0)+ROUND(M20,0)+ROUND(O20,0)</f>
        <v>0</v>
      </c>
      <c r="H20" s="131"/>
      <c r="I20" s="188"/>
      <c r="J20" s="129"/>
      <c r="K20" s="128"/>
      <c r="L20" s="129"/>
      <c r="M20" s="128"/>
      <c r="N20" s="129"/>
      <c r="O20" s="130"/>
    </row>
    <row r="21" spans="1:15" ht="9" customHeight="1" x14ac:dyDescent="0.4">
      <c r="A21" s="124"/>
      <c r="B21" s="125"/>
      <c r="C21" s="17"/>
      <c r="D21" s="17"/>
      <c r="E21" s="109"/>
      <c r="F21" s="17"/>
      <c r="G21" s="159"/>
      <c r="H21" s="127"/>
      <c r="I21" s="160"/>
      <c r="J21" s="129"/>
      <c r="K21" s="161"/>
      <c r="L21" s="129"/>
      <c r="M21" s="161"/>
      <c r="N21" s="129"/>
      <c r="O21" s="162"/>
    </row>
    <row r="22" spans="1:15" ht="13.5" customHeight="1" x14ac:dyDescent="0.4">
      <c r="A22" s="28"/>
      <c r="B22" s="125" t="s">
        <v>246</v>
      </c>
      <c r="C22" s="42" t="s">
        <v>247</v>
      </c>
      <c r="D22" s="143"/>
      <c r="E22" s="109"/>
      <c r="F22" s="17"/>
      <c r="G22" s="189"/>
      <c r="H22" s="131"/>
      <c r="I22" s="110"/>
      <c r="J22" s="129"/>
      <c r="K22" s="110"/>
      <c r="L22" s="129"/>
      <c r="M22" s="110"/>
      <c r="N22" s="129"/>
      <c r="O22" s="168"/>
    </row>
    <row r="23" spans="1:15" ht="29.25" customHeight="1" x14ac:dyDescent="0.35">
      <c r="A23" s="190"/>
      <c r="B23" s="191"/>
      <c r="C23" s="322" t="s">
        <v>248</v>
      </c>
      <c r="D23" s="286"/>
      <c r="E23" s="192"/>
      <c r="F23" s="13" t="s">
        <v>145</v>
      </c>
      <c r="G23" s="169">
        <f>ROUND(SUM(G7,G9,G10,G11,G12,G13,G14,G16,G17,G18,G20),0)</f>
        <v>12343</v>
      </c>
      <c r="H23" s="193" t="s">
        <v>145</v>
      </c>
      <c r="I23" s="169">
        <f>ROUND(SUM(I7,I9,I10,I11,I12,I13,I14,I16,I17,I18,I20),0)</f>
        <v>12343</v>
      </c>
      <c r="J23" s="194" t="s">
        <v>145</v>
      </c>
      <c r="K23" s="169">
        <f>ROUND(SUM(K7,K9,K10,K11,K12,K13,K14,K16,K17,K18,K20),0)</f>
        <v>0</v>
      </c>
      <c r="L23" s="194" t="s">
        <v>145</v>
      </c>
      <c r="M23" s="169">
        <f>ROUND(SUM(M7,M9,M10,M11,M12,M13,M14,M16,M17,M18,M20),0)</f>
        <v>0</v>
      </c>
      <c r="N23" s="194" t="s">
        <v>145</v>
      </c>
      <c r="O23" s="169">
        <f>ROUND(SUM(O7,O9,O10,O11,O12,O13,O14,O16,O17,O18,O20),0)</f>
        <v>0</v>
      </c>
    </row>
    <row r="24" spans="1:15" s="202" customFormat="1" ht="22.5" customHeight="1" x14ac:dyDescent="0.4">
      <c r="A24" s="330" t="s">
        <v>249</v>
      </c>
      <c r="B24" s="285"/>
      <c r="C24" s="285"/>
      <c r="D24" s="285"/>
      <c r="E24" s="195"/>
      <c r="F24" s="42"/>
      <c r="G24" s="196"/>
      <c r="H24" s="197"/>
      <c r="I24" s="198"/>
      <c r="J24" s="199"/>
      <c r="K24" s="200"/>
      <c r="L24" s="199"/>
      <c r="M24" s="200"/>
      <c r="N24" s="199"/>
      <c r="O24" s="201"/>
    </row>
    <row r="25" spans="1:15" s="202" customFormat="1" ht="14.25" customHeight="1" x14ac:dyDescent="0.4">
      <c r="A25" s="203"/>
      <c r="B25" s="204"/>
      <c r="C25" s="205" t="s">
        <v>250</v>
      </c>
      <c r="D25" s="205"/>
      <c r="E25" s="195"/>
      <c r="F25" s="42"/>
      <c r="G25" s="196"/>
      <c r="H25" s="197"/>
      <c r="I25" s="198"/>
      <c r="J25" s="199"/>
      <c r="K25" s="200"/>
      <c r="L25" s="199"/>
      <c r="M25" s="200"/>
      <c r="N25" s="199"/>
      <c r="O25" s="201"/>
    </row>
    <row r="26" spans="1:15" ht="28.5" customHeight="1" x14ac:dyDescent="0.4">
      <c r="A26" s="124"/>
      <c r="B26" s="125" t="s">
        <v>20</v>
      </c>
      <c r="C26" s="316" t="s">
        <v>251</v>
      </c>
      <c r="D26" s="296"/>
      <c r="E26" s="109"/>
      <c r="F26" s="17"/>
      <c r="G26" s="126">
        <f>ROUND(I26,0)+ROUND(K26,0)+ROUND(M26,0)+ROUND(O26,0)</f>
        <v>0</v>
      </c>
      <c r="H26" s="131"/>
      <c r="I26" s="128"/>
      <c r="J26" s="129"/>
      <c r="K26" s="128"/>
      <c r="L26" s="129"/>
      <c r="M26" s="128"/>
      <c r="N26" s="129"/>
      <c r="O26" s="130"/>
    </row>
    <row r="27" spans="1:15" ht="28.5" customHeight="1" x14ac:dyDescent="0.4">
      <c r="A27" s="124"/>
      <c r="B27" s="125" t="s">
        <v>24</v>
      </c>
      <c r="C27" s="316" t="s">
        <v>252</v>
      </c>
      <c r="D27" s="296"/>
      <c r="E27" s="109"/>
      <c r="F27" s="17"/>
      <c r="G27" s="126">
        <f>ROUND(I27,0)+ROUND(K27,0)+ROUND(M27,0)+ROUND(O27,0)</f>
        <v>0</v>
      </c>
      <c r="H27" s="131"/>
      <c r="I27" s="128"/>
      <c r="J27" s="129"/>
      <c r="K27" s="128"/>
      <c r="L27" s="129"/>
      <c r="M27" s="128"/>
      <c r="N27" s="129"/>
      <c r="O27" s="130"/>
    </row>
    <row r="28" spans="1:15" ht="28.5" customHeight="1" x14ac:dyDescent="0.4">
      <c r="A28" s="124"/>
      <c r="B28" s="125" t="s">
        <v>27</v>
      </c>
      <c r="C28" s="316" t="s">
        <v>253</v>
      </c>
      <c r="D28" s="296"/>
      <c r="E28" s="109"/>
      <c r="F28" s="17"/>
      <c r="G28" s="126">
        <f>ROUND(I28,0)+ROUND(K28,0)+ROUND(M28,0)+ROUND(O28,0)</f>
        <v>12343</v>
      </c>
      <c r="H28" s="131"/>
      <c r="I28" s="128">
        <v>12343</v>
      </c>
      <c r="J28" s="129"/>
      <c r="K28" s="128"/>
      <c r="L28" s="129"/>
      <c r="M28" s="128"/>
      <c r="N28" s="129"/>
      <c r="O28" s="130"/>
    </row>
    <row r="29" spans="1:15" ht="14.25" customHeight="1" x14ac:dyDescent="0.4">
      <c r="A29" s="28"/>
      <c r="B29" s="125"/>
      <c r="C29" s="125"/>
      <c r="D29" s="139"/>
      <c r="E29" s="109"/>
      <c r="F29" s="17"/>
      <c r="G29" s="159"/>
      <c r="H29" s="131"/>
      <c r="I29" s="110"/>
      <c r="J29" s="129"/>
      <c r="K29" s="110"/>
      <c r="L29" s="129"/>
      <c r="M29" s="110"/>
      <c r="N29" s="129"/>
      <c r="O29" s="111"/>
    </row>
    <row r="30" spans="1:15" ht="29.25" customHeight="1" x14ac:dyDescent="0.35">
      <c r="A30" s="28"/>
      <c r="B30" s="134" t="s">
        <v>30</v>
      </c>
      <c r="C30" s="328" t="s">
        <v>254</v>
      </c>
      <c r="D30" s="296"/>
      <c r="E30" s="109"/>
      <c r="F30" s="17" t="s">
        <v>145</v>
      </c>
      <c r="G30" s="206">
        <f>ROUND(SUM(G26:G28),0)</f>
        <v>12343</v>
      </c>
      <c r="H30" s="131" t="s">
        <v>145</v>
      </c>
      <c r="I30" s="206">
        <f>ROUND(SUM(I26:I28),0)</f>
        <v>12343</v>
      </c>
      <c r="J30" s="129" t="s">
        <v>145</v>
      </c>
      <c r="K30" s="206">
        <f>ROUND(SUM(K26:K28),0)</f>
        <v>0</v>
      </c>
      <c r="L30" s="129" t="s">
        <v>145</v>
      </c>
      <c r="M30" s="206">
        <f>ROUND(SUM(M26:M28),0)</f>
        <v>0</v>
      </c>
      <c r="N30" s="129" t="s">
        <v>145</v>
      </c>
      <c r="O30" s="207">
        <f>ROUND(SUM(O26:O28),0)</f>
        <v>0</v>
      </c>
    </row>
    <row r="31" spans="1:15" ht="36" customHeight="1" x14ac:dyDescent="0.35">
      <c r="A31" s="23"/>
      <c r="B31" s="170"/>
      <c r="C31" s="25"/>
      <c r="D31" s="25"/>
      <c r="E31" s="171"/>
      <c r="F31" s="25"/>
      <c r="G31" s="110"/>
      <c r="H31" s="25"/>
      <c r="I31" s="110"/>
      <c r="J31" s="161"/>
      <c r="K31" s="110"/>
      <c r="L31" s="161"/>
      <c r="M31" s="110"/>
      <c r="N31" s="161"/>
      <c r="O31" s="111"/>
    </row>
    <row r="32" spans="1:15" ht="36" customHeight="1" x14ac:dyDescent="0.35">
      <c r="A32" s="329" t="s">
        <v>255</v>
      </c>
      <c r="B32" s="324"/>
      <c r="C32" s="296"/>
      <c r="D32" s="296"/>
      <c r="E32" s="325"/>
      <c r="F32" s="296"/>
      <c r="G32" s="326"/>
      <c r="H32" s="296"/>
      <c r="I32" s="326"/>
      <c r="J32" s="326"/>
      <c r="K32" s="326"/>
      <c r="L32" s="326"/>
      <c r="M32" s="326"/>
      <c r="N32" s="326"/>
      <c r="O32" s="327"/>
    </row>
    <row r="33" spans="1:15" ht="36" customHeight="1" x14ac:dyDescent="0.35">
      <c r="A33" s="37"/>
      <c r="B33" s="172"/>
      <c r="C33" s="38"/>
      <c r="D33" s="38"/>
      <c r="E33" s="100"/>
      <c r="F33" s="38"/>
      <c r="G33" s="173"/>
      <c r="H33" s="38"/>
      <c r="I33" s="173"/>
      <c r="J33" s="173"/>
      <c r="K33" s="173"/>
      <c r="L33" s="173"/>
      <c r="M33" s="173"/>
      <c r="N33" s="173"/>
      <c r="O33" s="168"/>
    </row>
    <row r="34" spans="1:15" ht="31.5" customHeight="1" x14ac:dyDescent="0.35">
      <c r="B34" s="154"/>
    </row>
    <row r="35" spans="1:15" ht="31.5" customHeight="1" x14ac:dyDescent="0.35">
      <c r="B35" s="154"/>
    </row>
    <row r="36" spans="1:15" ht="31.5" customHeight="1" x14ac:dyDescent="0.35">
      <c r="B36" s="154"/>
    </row>
    <row r="37" spans="1:15" ht="31.5" customHeight="1" x14ac:dyDescent="0.35">
      <c r="B37" s="154"/>
    </row>
    <row r="38" spans="1:15" ht="31.5" customHeight="1" x14ac:dyDescent="0.35">
      <c r="B38" s="154"/>
    </row>
    <row r="39" spans="1:15" ht="31.5" customHeight="1" x14ac:dyDescent="0.35">
      <c r="B39" s="154"/>
    </row>
    <row r="40" spans="1:15" ht="31.5" customHeight="1" x14ac:dyDescent="0.35">
      <c r="B40" s="154"/>
    </row>
    <row r="41" spans="1:15" ht="31.5" customHeight="1" x14ac:dyDescent="0.35">
      <c r="B41" s="154"/>
    </row>
    <row r="42" spans="1:15" ht="31.5" customHeight="1" x14ac:dyDescent="0.35">
      <c r="B42" s="154"/>
    </row>
    <row r="43" spans="1:15" ht="31.5" customHeight="1" x14ac:dyDescent="0.35">
      <c r="B43" s="154"/>
    </row>
    <row r="44" spans="1:15" ht="31.5" customHeight="1" x14ac:dyDescent="0.35">
      <c r="B44" s="154"/>
    </row>
    <row r="45" spans="1:15" ht="31.5" customHeight="1" x14ac:dyDescent="0.35">
      <c r="B45" s="154"/>
    </row>
    <row r="46" spans="1:15" ht="31.5" customHeight="1" x14ac:dyDescent="0.35">
      <c r="B46" s="154"/>
    </row>
    <row r="47" spans="1:15" ht="31.5" customHeight="1" x14ac:dyDescent="0.35">
      <c r="B47" s="154"/>
    </row>
    <row r="48" spans="1:15" ht="31.5" customHeight="1" x14ac:dyDescent="0.35">
      <c r="B48" s="154"/>
    </row>
    <row r="49" spans="2:2" ht="31.5" customHeight="1" x14ac:dyDescent="0.35">
      <c r="B49" s="154"/>
    </row>
    <row r="50" spans="2:2" ht="31.5" customHeight="1" x14ac:dyDescent="0.35">
      <c r="B50" s="154"/>
    </row>
    <row r="51" spans="2:2" ht="31.5" customHeight="1" x14ac:dyDescent="0.35">
      <c r="B51" s="154"/>
    </row>
    <row r="52" spans="2:2" ht="31.5" customHeight="1" x14ac:dyDescent="0.35">
      <c r="B52" s="154"/>
    </row>
    <row r="53" spans="2:2" ht="31.5" customHeight="1" x14ac:dyDescent="0.35">
      <c r="B53" s="154"/>
    </row>
    <row r="54" spans="2:2" ht="31.5" customHeight="1" x14ac:dyDescent="0.35">
      <c r="B54" s="154"/>
    </row>
    <row r="55" spans="2:2" ht="31.5" customHeight="1" x14ac:dyDescent="0.35">
      <c r="B55" s="154"/>
    </row>
    <row r="56" spans="2:2" ht="31.5" customHeight="1" x14ac:dyDescent="0.35">
      <c r="B56" s="154"/>
    </row>
    <row r="57" spans="2:2" ht="31.5" customHeight="1" x14ac:dyDescent="0.35">
      <c r="B57" s="154"/>
    </row>
    <row r="58" spans="2:2" ht="31.5" customHeight="1" x14ac:dyDescent="0.35">
      <c r="B58" s="154"/>
    </row>
    <row r="59" spans="2:2" ht="31.5" customHeight="1" x14ac:dyDescent="0.35">
      <c r="B59" s="154"/>
    </row>
    <row r="60" spans="2:2" ht="31.5" customHeight="1" x14ac:dyDescent="0.35">
      <c r="B60" s="154"/>
    </row>
    <row r="61" spans="2:2" ht="31.5" customHeight="1" x14ac:dyDescent="0.35">
      <c r="B61" s="154"/>
    </row>
    <row r="62" spans="2:2" ht="31.5" customHeight="1" x14ac:dyDescent="0.35">
      <c r="B62" s="154"/>
    </row>
    <row r="63" spans="2:2" ht="31.5" customHeight="1" x14ac:dyDescent="0.35">
      <c r="B63" s="154"/>
    </row>
    <row r="64" spans="2:2" ht="31.5" customHeight="1" x14ac:dyDescent="0.35">
      <c r="B64" s="154"/>
    </row>
    <row r="65" spans="2:2" ht="31.5" customHeight="1" x14ac:dyDescent="0.35">
      <c r="B65" s="154"/>
    </row>
    <row r="66" spans="2:2" ht="31.5" customHeight="1" x14ac:dyDescent="0.35">
      <c r="B66" s="154"/>
    </row>
    <row r="67" spans="2:2" ht="31.5" customHeight="1" x14ac:dyDescent="0.35">
      <c r="B67" s="154"/>
    </row>
    <row r="68" spans="2:2" ht="31.5" customHeight="1" x14ac:dyDescent="0.35">
      <c r="B68" s="154"/>
    </row>
    <row r="69" spans="2:2" ht="31.5" customHeight="1" x14ac:dyDescent="0.35">
      <c r="B69" s="154"/>
    </row>
    <row r="70" spans="2:2" ht="31.5" customHeight="1" x14ac:dyDescent="0.35">
      <c r="B70" s="154"/>
    </row>
    <row r="71" spans="2:2" ht="31.5" customHeight="1" x14ac:dyDescent="0.35">
      <c r="B71" s="154"/>
    </row>
    <row r="72" spans="2:2" ht="31.5" customHeight="1" x14ac:dyDescent="0.35">
      <c r="B72" s="154"/>
    </row>
    <row r="73" spans="2:2" ht="31.5" customHeight="1" x14ac:dyDescent="0.35">
      <c r="B73" s="154"/>
    </row>
    <row r="74" spans="2:2" ht="31.5" customHeight="1" x14ac:dyDescent="0.35">
      <c r="B74" s="154"/>
    </row>
    <row r="75" spans="2:2" ht="31.5" customHeight="1" x14ac:dyDescent="0.35">
      <c r="B75" s="154"/>
    </row>
    <row r="76" spans="2:2" ht="31.5" customHeight="1" x14ac:dyDescent="0.35">
      <c r="B76" s="154"/>
    </row>
    <row r="77" spans="2:2" ht="31.5" customHeight="1" x14ac:dyDescent="0.35">
      <c r="B77" s="154"/>
    </row>
    <row r="78" spans="2:2" ht="31.5" customHeight="1" x14ac:dyDescent="0.35">
      <c r="B78" s="154"/>
    </row>
    <row r="79" spans="2:2" ht="31.5" customHeight="1" x14ac:dyDescent="0.35">
      <c r="B79" s="154"/>
    </row>
    <row r="80" spans="2:2" ht="31.5" customHeight="1" x14ac:dyDescent="0.35"/>
    <row r="81" ht="31.5" customHeight="1" x14ac:dyDescent="0.35"/>
    <row r="82" ht="31.5" customHeight="1" x14ac:dyDescent="0.35"/>
    <row r="83" ht="31.5" customHeight="1" x14ac:dyDescent="0.35"/>
    <row r="84" ht="31.5" customHeight="1" x14ac:dyDescent="0.35"/>
    <row r="85" ht="31.5" customHeight="1" x14ac:dyDescent="0.35"/>
    <row r="86" ht="31.5" customHeight="1" x14ac:dyDescent="0.35"/>
    <row r="87" ht="31.5" customHeight="1" x14ac:dyDescent="0.35"/>
  </sheetData>
  <sheetProtection password="CBEB" sheet="1"/>
  <mergeCells count="20">
    <mergeCell ref="A1:O1"/>
    <mergeCell ref="C28:D28"/>
    <mergeCell ref="C13:D13"/>
    <mergeCell ref="A32:O32"/>
    <mergeCell ref="A24:D24"/>
    <mergeCell ref="C9:D9"/>
    <mergeCell ref="D17:E17"/>
    <mergeCell ref="G4:O4"/>
    <mergeCell ref="C12:D12"/>
    <mergeCell ref="D16:E16"/>
    <mergeCell ref="C11:D11"/>
    <mergeCell ref="C27:D27"/>
    <mergeCell ref="D18:E18"/>
    <mergeCell ref="C23:D23"/>
    <mergeCell ref="C7:D7"/>
    <mergeCell ref="C30:D30"/>
    <mergeCell ref="C14:D14"/>
    <mergeCell ref="C26:D26"/>
    <mergeCell ref="C20:D20"/>
    <mergeCell ref="C10:D10"/>
  </mergeCells>
  <dataValidations count="1">
    <dataValidation type="whole" operator="lessThan" allowBlank="1" showInputMessage="1" showErrorMessage="1" error="Please round to whole dollars." sqref="G7 G9:G14 G20 G26:G28 I7:I15 I16:I18 I20:O21 I24:I29 J8:J18 J22:J29 J30 K7:K18 K24:K29 L8:L18 L22:L30 M7:M18 M24:M29 N8:N18 N22:N30 O7:O18 O24:O29" xr:uid="{00000000-0002-0000-0600-000000000000}">
      <formula1>100000000000</formula1>
      <formula2>0</formula2>
    </dataValidation>
  </dataValidations>
  <pageMargins left="0.5" right="0.5" top="0.75" bottom="0.75" header="0.511811023622047" footer="0.3"/>
  <pageSetup scale="85" orientation="portrait" horizontalDpi="300" verticalDpi="300"/>
  <headerFooter>
    <oddFooter>&amp;LPage 6</oddFooter>
  </headerFooter>
  <rowBreaks count="1" manualBreakCount="1">
    <brk id="4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96"/>
  <sheetViews>
    <sheetView zoomScale="115" zoomScaleNormal="115" workbookViewId="0">
      <selection activeCell="D9" sqref="D9:E9"/>
    </sheetView>
  </sheetViews>
  <sheetFormatPr defaultColWidth="9.1328125" defaultRowHeight="13.5" x14ac:dyDescent="0.35"/>
  <cols>
    <col min="1" max="1" width="2.53125" style="4" customWidth="1"/>
    <col min="2" max="2" width="1.86328125" style="102" customWidth="1"/>
    <col min="3" max="3" width="1.86328125" style="4" customWidth="1"/>
    <col min="4" max="4" width="23.86328125" style="4" customWidth="1"/>
    <col min="5" max="5" width="3.1328125" style="103" customWidth="1"/>
    <col min="6" max="6" width="1.6640625" style="4" customWidth="1"/>
    <col min="7" max="7" width="13.53125" style="104" customWidth="1"/>
    <col min="8" max="8" width="1.6640625" style="4" customWidth="1"/>
    <col min="9" max="9" width="13.53125" style="104" customWidth="1"/>
    <col min="10" max="10" width="1.6640625" style="104" customWidth="1"/>
    <col min="11" max="11" width="13.53125" style="104" customWidth="1"/>
    <col min="12" max="12" width="1.6640625" style="104" customWidth="1"/>
    <col min="13" max="13" width="13.53125" style="104" customWidth="1"/>
    <col min="14" max="14" width="1.6640625" style="104" customWidth="1"/>
    <col min="15" max="15" width="13.53125" style="104" customWidth="1"/>
    <col min="16" max="16" width="9.1328125" style="4" customWidth="1"/>
    <col min="17" max="16384" width="9.1328125" style="4"/>
  </cols>
  <sheetData>
    <row r="1" spans="1:15" ht="15" customHeight="1" x14ac:dyDescent="0.4">
      <c r="A1" s="317" t="s">
        <v>89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13"/>
    </row>
    <row r="2" spans="1:15" ht="6" customHeight="1" x14ac:dyDescent="0.4">
      <c r="A2" s="10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7"/>
    </row>
    <row r="3" spans="1:15" ht="15" customHeight="1" x14ac:dyDescent="0.35">
      <c r="A3" s="108" t="str">
        <f>'P_1_Info_&amp;_Instructions'!J4</f>
        <v>Cornland Special Road District</v>
      </c>
      <c r="B3" s="20"/>
      <c r="C3" s="17"/>
      <c r="D3" s="17"/>
      <c r="E3" s="109"/>
      <c r="F3" s="17"/>
      <c r="G3" s="110"/>
      <c r="H3" s="17"/>
      <c r="I3" s="110"/>
      <c r="J3" s="110"/>
      <c r="K3" s="110"/>
      <c r="L3" s="110"/>
      <c r="M3" s="110"/>
      <c r="N3" s="110"/>
      <c r="O3" s="111"/>
    </row>
    <row r="4" spans="1:15" ht="15" customHeight="1" x14ac:dyDescent="0.4">
      <c r="A4" s="112" t="s">
        <v>256</v>
      </c>
      <c r="B4" s="20"/>
      <c r="C4" s="17"/>
      <c r="D4" s="17"/>
      <c r="E4" s="109"/>
      <c r="F4" s="17"/>
      <c r="G4" s="318" t="s">
        <v>140</v>
      </c>
      <c r="H4" s="319"/>
      <c r="I4" s="319"/>
      <c r="J4" s="319"/>
      <c r="K4" s="319"/>
      <c r="L4" s="319"/>
      <c r="M4" s="319"/>
      <c r="N4" s="319"/>
      <c r="O4" s="320"/>
    </row>
    <row r="5" spans="1:15" ht="45" customHeight="1" x14ac:dyDescent="0.35">
      <c r="A5" s="28"/>
      <c r="B5" s="20"/>
      <c r="C5" s="182" t="s">
        <v>229</v>
      </c>
      <c r="D5" s="17"/>
      <c r="E5" s="109"/>
      <c r="F5" s="17"/>
      <c r="G5" s="113" t="s">
        <v>141</v>
      </c>
      <c r="H5" s="114"/>
      <c r="I5" s="115" t="s">
        <v>142</v>
      </c>
      <c r="J5" s="116"/>
      <c r="K5" s="117" t="str">
        <f>'P_1_Info_&amp;_Instructions'!H15&amp;""</f>
        <v/>
      </c>
      <c r="L5" s="116"/>
      <c r="M5" s="117" t="str">
        <f>'P_1_Info_&amp;_Instructions'!H16&amp;""</f>
        <v/>
      </c>
      <c r="N5" s="116"/>
      <c r="O5" s="118" t="str">
        <f>'P_1_Info_&amp;_Instructions'!H17&amp;""</f>
        <v/>
      </c>
    </row>
    <row r="6" spans="1:15" ht="15" customHeight="1" x14ac:dyDescent="0.35">
      <c r="A6" s="28"/>
      <c r="B6" s="20"/>
      <c r="C6" s="17"/>
      <c r="D6" s="17"/>
      <c r="E6" s="109"/>
      <c r="F6" s="17"/>
      <c r="G6" s="119"/>
      <c r="H6" s="120"/>
      <c r="I6" s="121" t="s">
        <v>143</v>
      </c>
      <c r="J6" s="122"/>
      <c r="K6" s="121" t="s">
        <v>143</v>
      </c>
      <c r="L6" s="122"/>
      <c r="M6" s="121" t="s">
        <v>143</v>
      </c>
      <c r="N6" s="122"/>
      <c r="O6" s="123" t="s">
        <v>143</v>
      </c>
    </row>
    <row r="7" spans="1:15" ht="28.5" customHeight="1" x14ac:dyDescent="0.35">
      <c r="A7" s="124"/>
      <c r="B7" s="134" t="s">
        <v>30</v>
      </c>
      <c r="C7" s="316" t="s">
        <v>257</v>
      </c>
      <c r="D7" s="296"/>
      <c r="E7" s="109"/>
      <c r="F7" s="17" t="s">
        <v>145</v>
      </c>
      <c r="G7" s="126">
        <f>P_6_Disbursements!G30</f>
        <v>12343</v>
      </c>
      <c r="H7" s="131" t="s">
        <v>145</v>
      </c>
      <c r="I7" s="183">
        <f>P_6_Disbursements!I30</f>
        <v>12343</v>
      </c>
      <c r="J7" s="184" t="s">
        <v>145</v>
      </c>
      <c r="K7" s="183">
        <f>P_6_Disbursements!K30</f>
        <v>0</v>
      </c>
      <c r="L7" s="184" t="s">
        <v>145</v>
      </c>
      <c r="M7" s="183">
        <f>P_6_Disbursements!M30</f>
        <v>0</v>
      </c>
      <c r="N7" s="184" t="s">
        <v>145</v>
      </c>
      <c r="O7" s="185">
        <f>P_6_Disbursements!O30</f>
        <v>0</v>
      </c>
    </row>
    <row r="8" spans="1:15" ht="18" customHeight="1" x14ac:dyDescent="0.4">
      <c r="A8" s="124"/>
      <c r="B8" s="125" t="s">
        <v>149</v>
      </c>
      <c r="C8" s="17" t="s">
        <v>258</v>
      </c>
      <c r="D8" s="17"/>
      <c r="E8" s="109"/>
      <c r="F8" s="17"/>
      <c r="G8" s="159"/>
      <c r="H8" s="127"/>
      <c r="I8" s="160"/>
      <c r="J8" s="129"/>
      <c r="K8" s="161"/>
      <c r="L8" s="129"/>
      <c r="M8" s="161"/>
      <c r="N8" s="129"/>
      <c r="O8" s="162"/>
    </row>
    <row r="9" spans="1:15" ht="27.75" customHeight="1" x14ac:dyDescent="0.4">
      <c r="A9" s="124"/>
      <c r="B9" s="125"/>
      <c r="C9" s="125" t="s">
        <v>166</v>
      </c>
      <c r="D9" s="321"/>
      <c r="E9" s="283"/>
      <c r="F9" s="17"/>
      <c r="G9" s="126">
        <f t="shared" ref="G9:G15" si="0">ROUND(I9,0)+ROUND(K9,0)+ROUND(M9,0)+ROUND(O9,0)</f>
        <v>0</v>
      </c>
      <c r="H9" s="131"/>
      <c r="I9" s="128"/>
      <c r="J9" s="129"/>
      <c r="K9" s="128"/>
      <c r="L9" s="129"/>
      <c r="M9" s="128"/>
      <c r="N9" s="129"/>
      <c r="O9" s="130"/>
    </row>
    <row r="10" spans="1:15" ht="27.75" customHeight="1" x14ac:dyDescent="0.4">
      <c r="A10" s="124"/>
      <c r="B10" s="125"/>
      <c r="C10" s="125" t="s">
        <v>168</v>
      </c>
      <c r="D10" s="314"/>
      <c r="E10" s="315"/>
      <c r="F10" s="17"/>
      <c r="G10" s="126">
        <f t="shared" si="0"/>
        <v>0</v>
      </c>
      <c r="H10" s="131"/>
      <c r="I10" s="128"/>
      <c r="J10" s="129"/>
      <c r="K10" s="132"/>
      <c r="L10" s="129"/>
      <c r="M10" s="132"/>
      <c r="N10" s="129"/>
      <c r="O10" s="133"/>
    </row>
    <row r="11" spans="1:15" ht="27.75" customHeight="1" x14ac:dyDescent="0.4">
      <c r="A11" s="124"/>
      <c r="B11" s="125"/>
      <c r="C11" s="125" t="s">
        <v>169</v>
      </c>
      <c r="D11" s="314"/>
      <c r="E11" s="315"/>
      <c r="F11" s="17"/>
      <c r="G11" s="126">
        <f t="shared" si="0"/>
        <v>0</v>
      </c>
      <c r="H11" s="131"/>
      <c r="I11" s="128"/>
      <c r="J11" s="129"/>
      <c r="K11" s="132"/>
      <c r="L11" s="129"/>
      <c r="M11" s="132"/>
      <c r="N11" s="129"/>
      <c r="O11" s="133"/>
    </row>
    <row r="12" spans="1:15" ht="27.75" customHeight="1" x14ac:dyDescent="0.4">
      <c r="A12" s="124"/>
      <c r="B12" s="125"/>
      <c r="C12" s="125" t="s">
        <v>170</v>
      </c>
      <c r="D12" s="314"/>
      <c r="E12" s="315"/>
      <c r="F12" s="17"/>
      <c r="G12" s="126">
        <f t="shared" si="0"/>
        <v>0</v>
      </c>
      <c r="H12" s="131"/>
      <c r="I12" s="128"/>
      <c r="J12" s="129"/>
      <c r="K12" s="128"/>
      <c r="L12" s="129"/>
      <c r="M12" s="128"/>
      <c r="N12" s="129"/>
      <c r="O12" s="130"/>
    </row>
    <row r="13" spans="1:15" ht="27.75" customHeight="1" x14ac:dyDescent="0.4">
      <c r="A13" s="124"/>
      <c r="B13" s="125"/>
      <c r="C13" s="125" t="s">
        <v>171</v>
      </c>
      <c r="D13" s="314"/>
      <c r="E13" s="315"/>
      <c r="F13" s="17"/>
      <c r="G13" s="126">
        <f t="shared" si="0"/>
        <v>0</v>
      </c>
      <c r="H13" s="131"/>
      <c r="I13" s="128"/>
      <c r="J13" s="129"/>
      <c r="K13" s="132"/>
      <c r="L13" s="129"/>
      <c r="M13" s="132"/>
      <c r="N13" s="129"/>
      <c r="O13" s="133"/>
    </row>
    <row r="14" spans="1:15" ht="27.75" customHeight="1" x14ac:dyDescent="0.4">
      <c r="A14" s="124"/>
      <c r="B14" s="125"/>
      <c r="C14" s="125" t="s">
        <v>172</v>
      </c>
      <c r="D14" s="314"/>
      <c r="E14" s="315"/>
      <c r="F14" s="17"/>
      <c r="G14" s="126">
        <f t="shared" si="0"/>
        <v>0</v>
      </c>
      <c r="H14" s="131"/>
      <c r="I14" s="128"/>
      <c r="J14" s="129"/>
      <c r="K14" s="132"/>
      <c r="L14" s="129"/>
      <c r="M14" s="132"/>
      <c r="N14" s="129"/>
      <c r="O14" s="133"/>
    </row>
    <row r="15" spans="1:15" ht="27.75" customHeight="1" x14ac:dyDescent="0.4">
      <c r="A15" s="124"/>
      <c r="B15" s="125"/>
      <c r="C15" s="125" t="s">
        <v>173</v>
      </c>
      <c r="D15" s="314"/>
      <c r="E15" s="315"/>
      <c r="F15" s="17"/>
      <c r="G15" s="126">
        <f t="shared" si="0"/>
        <v>0</v>
      </c>
      <c r="H15" s="131"/>
      <c r="I15" s="128"/>
      <c r="J15" s="129"/>
      <c r="K15" s="132"/>
      <c r="L15" s="129"/>
      <c r="M15" s="132"/>
      <c r="N15" s="129"/>
      <c r="O15" s="133"/>
    </row>
    <row r="16" spans="1:15" ht="18" customHeight="1" x14ac:dyDescent="0.4">
      <c r="A16" s="124"/>
      <c r="B16" s="125" t="s">
        <v>35</v>
      </c>
      <c r="C16" s="17" t="s">
        <v>259</v>
      </c>
      <c r="D16" s="17"/>
      <c r="E16" s="109"/>
      <c r="F16" s="17"/>
      <c r="G16" s="159"/>
      <c r="H16" s="127"/>
      <c r="I16" s="160"/>
      <c r="J16" s="129"/>
      <c r="K16" s="161"/>
      <c r="L16" s="129"/>
      <c r="M16" s="161"/>
      <c r="N16" s="129"/>
      <c r="O16" s="162"/>
    </row>
    <row r="17" spans="1:15" ht="27.75" customHeight="1" x14ac:dyDescent="0.4">
      <c r="A17" s="124"/>
      <c r="B17" s="125"/>
      <c r="C17" s="125" t="s">
        <v>166</v>
      </c>
      <c r="D17" s="321"/>
      <c r="E17" s="283"/>
      <c r="F17" s="17"/>
      <c r="G17" s="126">
        <f>ROUND(I17,0)+ROUND(K17,0)+ROUND(M17,0)+ROUND(O17,0)</f>
        <v>0</v>
      </c>
      <c r="H17" s="131"/>
      <c r="I17" s="128"/>
      <c r="J17" s="129"/>
      <c r="K17" s="128"/>
      <c r="L17" s="129"/>
      <c r="M17" s="128"/>
      <c r="N17" s="129"/>
      <c r="O17" s="130"/>
    </row>
    <row r="18" spans="1:15" ht="27.75" customHeight="1" x14ac:dyDescent="0.4">
      <c r="A18" s="124"/>
      <c r="B18" s="125"/>
      <c r="C18" s="125" t="s">
        <v>168</v>
      </c>
      <c r="D18" s="314"/>
      <c r="E18" s="315"/>
      <c r="F18" s="17"/>
      <c r="G18" s="126">
        <f>ROUND(I18,0)+ROUND(K18,0)+ROUND(M18,0)+ROUND(O18,0)</f>
        <v>0</v>
      </c>
      <c r="H18" s="131"/>
      <c r="I18" s="128"/>
      <c r="J18" s="129"/>
      <c r="K18" s="132"/>
      <c r="L18" s="129"/>
      <c r="M18" s="132"/>
      <c r="N18" s="129"/>
      <c r="O18" s="133"/>
    </row>
    <row r="19" spans="1:15" ht="9.75" customHeight="1" x14ac:dyDescent="0.4">
      <c r="A19" s="105"/>
      <c r="B19" s="106"/>
      <c r="C19" s="106"/>
      <c r="D19" s="106"/>
      <c r="E19" s="106"/>
      <c r="F19" s="106"/>
      <c r="G19" s="186"/>
      <c r="H19" s="187"/>
      <c r="I19" s="106"/>
      <c r="J19" s="187"/>
      <c r="K19" s="106"/>
      <c r="L19" s="187"/>
      <c r="M19" s="106"/>
      <c r="N19" s="187"/>
      <c r="O19" s="107"/>
    </row>
    <row r="20" spans="1:15" ht="13.5" customHeight="1" x14ac:dyDescent="0.4">
      <c r="A20" s="28"/>
      <c r="B20" s="125" t="s">
        <v>152</v>
      </c>
      <c r="C20" s="42" t="s">
        <v>247</v>
      </c>
      <c r="D20" s="143"/>
      <c r="E20" s="109"/>
      <c r="F20" s="17"/>
      <c r="G20" s="189"/>
      <c r="H20" s="131"/>
      <c r="I20" s="208" t="str">
        <f>IF(I21=P_6_Disbursements!I23," ","Totals do not agree")</f>
        <v xml:space="preserve"> </v>
      </c>
      <c r="J20" s="129"/>
      <c r="K20" s="208" t="str">
        <f>IF(K21=P_6_Disbursements!K23," ","Totals do not agree")</f>
        <v xml:space="preserve"> </v>
      </c>
      <c r="L20" s="129"/>
      <c r="M20" s="208" t="str">
        <f>IF(M21=P_6_Disbursements!M23," ","Totals do not agree")</f>
        <v xml:space="preserve"> </v>
      </c>
      <c r="N20" s="129"/>
      <c r="O20" s="209" t="str">
        <f>IF(O21=P_6_Disbursements!O23," ","Totals do not agree")</f>
        <v xml:space="preserve"> </v>
      </c>
    </row>
    <row r="21" spans="1:15" ht="29.25" customHeight="1" x14ac:dyDescent="0.35">
      <c r="A21" s="37"/>
      <c r="B21" s="210"/>
      <c r="C21" s="336" t="s">
        <v>260</v>
      </c>
      <c r="D21" s="337"/>
      <c r="E21" s="100"/>
      <c r="F21" s="38" t="s">
        <v>145</v>
      </c>
      <c r="G21" s="169">
        <f>ROUND(SUM(G7,G9,G10,G11,G12,G13,G14,G15,G17,G18),0)</f>
        <v>12343</v>
      </c>
      <c r="H21" s="150" t="s">
        <v>145</v>
      </c>
      <c r="I21" s="169">
        <f>ROUND(SUM(I7,I9,I10,I11,I12,I13,I14,I15,I17,I18),0)</f>
        <v>12343</v>
      </c>
      <c r="J21" s="152" t="s">
        <v>145</v>
      </c>
      <c r="K21" s="169">
        <f>ROUND(SUM(K7,K9,K10,K11,K12,K13,K14,K15,K17,K18),0)</f>
        <v>0</v>
      </c>
      <c r="L21" s="152" t="s">
        <v>145</v>
      </c>
      <c r="M21" s="169">
        <f>ROUND(SUM(M7,M9,M10,M11,M12,M13,M14,M15,M17,M18),0)</f>
        <v>0</v>
      </c>
      <c r="N21" s="152" t="s">
        <v>145</v>
      </c>
      <c r="O21" s="169">
        <f>ROUND(SUM(O7,O9,O10,O11,O12,O13,O14,O15,O17,O18),0)</f>
        <v>0</v>
      </c>
    </row>
    <row r="22" spans="1:15" ht="6.75" customHeight="1" x14ac:dyDescent="0.4">
      <c r="A22" s="28"/>
      <c r="B22" s="134"/>
      <c r="C22" s="176"/>
      <c r="D22" s="176"/>
      <c r="E22" s="109"/>
      <c r="F22" s="17"/>
      <c r="G22" s="211"/>
      <c r="H22" s="211"/>
      <c r="I22" s="200"/>
      <c r="J22" s="211"/>
      <c r="K22" s="200"/>
      <c r="L22" s="211"/>
      <c r="M22" s="200"/>
      <c r="N22" s="211"/>
      <c r="O22" s="201"/>
    </row>
    <row r="23" spans="1:15" ht="15" customHeight="1" x14ac:dyDescent="0.4">
      <c r="A23" s="28"/>
      <c r="B23" s="134"/>
      <c r="C23" s="176"/>
      <c r="D23" s="176"/>
      <c r="E23" s="109"/>
      <c r="F23" s="17"/>
      <c r="G23" s="200"/>
      <c r="H23" s="340" t="s">
        <v>140</v>
      </c>
      <c r="I23" s="341"/>
      <c r="J23" s="341"/>
      <c r="K23" s="341"/>
      <c r="L23" s="341"/>
      <c r="M23" s="341"/>
      <c r="N23" s="341"/>
      <c r="O23" s="342"/>
    </row>
    <row r="24" spans="1:15" ht="15" customHeight="1" x14ac:dyDescent="0.4">
      <c r="A24" s="28"/>
      <c r="B24" s="134"/>
      <c r="C24" s="176"/>
      <c r="D24" s="176"/>
      <c r="E24" s="109"/>
      <c r="F24" s="17"/>
      <c r="G24" s="200"/>
      <c r="H24" s="212"/>
      <c r="I24" s="200" t="s">
        <v>261</v>
      </c>
      <c r="J24" s="129" t="s">
        <v>262</v>
      </c>
      <c r="K24" s="213"/>
      <c r="L24" s="214"/>
      <c r="M24" s="215"/>
      <c r="N24" s="129"/>
      <c r="O24" s="201" t="s">
        <v>261</v>
      </c>
    </row>
    <row r="25" spans="1:15" ht="29.25" customHeight="1" x14ac:dyDescent="0.4">
      <c r="A25" s="28"/>
      <c r="B25" s="134"/>
      <c r="C25" s="176"/>
      <c r="D25" s="176"/>
      <c r="E25" s="109"/>
      <c r="F25" s="17"/>
      <c r="G25" s="200"/>
      <c r="H25" s="216"/>
      <c r="I25" s="217" t="s">
        <v>263</v>
      </c>
      <c r="J25" s="218"/>
      <c r="K25" s="219" t="s">
        <v>264</v>
      </c>
      <c r="L25" s="218"/>
      <c r="M25" s="219" t="s">
        <v>265</v>
      </c>
      <c r="N25" s="218"/>
      <c r="O25" s="220" t="s">
        <v>266</v>
      </c>
    </row>
    <row r="26" spans="1:15" s="202" customFormat="1" ht="13.5" customHeight="1" x14ac:dyDescent="0.4">
      <c r="A26" s="338" t="s">
        <v>267</v>
      </c>
      <c r="B26" s="339"/>
      <c r="C26" s="339"/>
      <c r="D26" s="339"/>
      <c r="E26" s="195"/>
      <c r="F26" s="42"/>
      <c r="G26" s="200"/>
      <c r="H26" s="222"/>
      <c r="I26" s="198"/>
      <c r="J26" s="199"/>
      <c r="K26" s="200"/>
      <c r="L26" s="199"/>
      <c r="M26" s="200"/>
      <c r="N26" s="199"/>
      <c r="O26" s="201"/>
    </row>
    <row r="27" spans="1:15" s="202" customFormat="1" ht="13.5" customHeight="1" x14ac:dyDescent="0.4">
      <c r="A27" s="203"/>
      <c r="B27" s="125" t="s">
        <v>20</v>
      </c>
      <c r="C27" s="223" t="s">
        <v>268</v>
      </c>
      <c r="D27" s="205"/>
      <c r="E27" s="195"/>
      <c r="F27" s="42"/>
      <c r="G27" s="200"/>
      <c r="H27" s="222"/>
      <c r="I27" s="198"/>
      <c r="J27" s="199"/>
      <c r="K27" s="200"/>
      <c r="L27" s="199"/>
      <c r="M27" s="200"/>
      <c r="N27" s="199"/>
      <c r="O27" s="201"/>
    </row>
    <row r="28" spans="1:15" s="202" customFormat="1" ht="13.5" customHeight="1" x14ac:dyDescent="0.4">
      <c r="A28" s="203"/>
      <c r="B28" s="125"/>
      <c r="C28" s="223"/>
      <c r="D28" s="333"/>
      <c r="E28" s="334"/>
      <c r="F28" s="334"/>
      <c r="G28" s="335"/>
      <c r="H28" s="222"/>
      <c r="I28" s="224"/>
      <c r="J28" s="199"/>
      <c r="K28" s="225"/>
      <c r="L28" s="199"/>
      <c r="M28" s="225"/>
      <c r="N28" s="199"/>
      <c r="O28" s="226"/>
    </row>
    <row r="29" spans="1:15" ht="14.25" customHeight="1" x14ac:dyDescent="0.4">
      <c r="A29" s="124"/>
      <c r="B29" s="125"/>
      <c r="C29" s="17" t="s">
        <v>166</v>
      </c>
      <c r="D29" s="283"/>
      <c r="E29" s="283"/>
      <c r="F29" s="283"/>
      <c r="G29" s="288"/>
      <c r="H29" s="227"/>
      <c r="I29" s="128"/>
      <c r="J29" s="129"/>
      <c r="K29" s="128"/>
      <c r="L29" s="129"/>
      <c r="M29" s="128"/>
      <c r="N29" s="129"/>
      <c r="O29" s="145">
        <f>ROUND(SUM(I29,K29)-M29,0)</f>
        <v>0</v>
      </c>
    </row>
    <row r="30" spans="1:15" ht="27.75" customHeight="1" x14ac:dyDescent="0.4">
      <c r="A30" s="124"/>
      <c r="B30" s="125"/>
      <c r="C30" s="17" t="s">
        <v>168</v>
      </c>
      <c r="D30" s="331"/>
      <c r="E30" s="315"/>
      <c r="F30" s="315"/>
      <c r="G30" s="332"/>
      <c r="H30" s="227"/>
      <c r="I30" s="128"/>
      <c r="J30" s="129"/>
      <c r="K30" s="128"/>
      <c r="L30" s="129"/>
      <c r="M30" s="128"/>
      <c r="N30" s="129"/>
      <c r="O30" s="145">
        <f>ROUND(SUM(I30,K30)-M30,0)</f>
        <v>0</v>
      </c>
    </row>
    <row r="31" spans="1:15" ht="27.75" customHeight="1" x14ac:dyDescent="0.4">
      <c r="A31" s="124"/>
      <c r="B31" s="125"/>
      <c r="C31" s="17" t="s">
        <v>169</v>
      </c>
      <c r="D31" s="331"/>
      <c r="E31" s="315"/>
      <c r="F31" s="315"/>
      <c r="G31" s="332"/>
      <c r="H31" s="227"/>
      <c r="I31" s="128"/>
      <c r="J31" s="129"/>
      <c r="K31" s="128"/>
      <c r="L31" s="129"/>
      <c r="M31" s="128"/>
      <c r="N31" s="129"/>
      <c r="O31" s="145">
        <f>ROUND(SUM(I31,K31)-M31,0)</f>
        <v>0</v>
      </c>
    </row>
    <row r="32" spans="1:15" ht="14.25" customHeight="1" x14ac:dyDescent="0.4">
      <c r="A32" s="28"/>
      <c r="B32" s="125"/>
      <c r="C32" s="125"/>
      <c r="D32" s="139"/>
      <c r="E32" s="109"/>
      <c r="F32" s="17"/>
      <c r="G32" s="161"/>
      <c r="H32" s="227"/>
      <c r="I32" s="110"/>
      <c r="J32" s="129"/>
      <c r="K32" s="110"/>
      <c r="L32" s="129"/>
      <c r="M32" s="110"/>
      <c r="N32" s="129"/>
      <c r="O32" s="111"/>
    </row>
    <row r="33" spans="1:15" s="202" customFormat="1" ht="14.25" customHeight="1" x14ac:dyDescent="0.4">
      <c r="A33" s="203"/>
      <c r="B33" s="125" t="s">
        <v>24</v>
      </c>
      <c r="C33" s="223">
        <v>2</v>
      </c>
      <c r="D33" s="223" t="s">
        <v>269</v>
      </c>
      <c r="E33" s="195"/>
      <c r="F33" s="42"/>
      <c r="G33" s="200"/>
      <c r="H33" s="222"/>
      <c r="I33" s="198"/>
      <c r="J33" s="199"/>
      <c r="K33" s="200"/>
      <c r="L33" s="199"/>
      <c r="M33" s="200"/>
      <c r="N33" s="199"/>
      <c r="O33" s="201"/>
    </row>
    <row r="34" spans="1:15" s="202" customFormat="1" ht="13.5" customHeight="1" x14ac:dyDescent="0.4">
      <c r="A34" s="203"/>
      <c r="B34" s="125"/>
      <c r="C34" s="223"/>
      <c r="D34" s="333"/>
      <c r="E34" s="334"/>
      <c r="F34" s="334"/>
      <c r="G34" s="335"/>
      <c r="H34" s="222"/>
      <c r="I34" s="224"/>
      <c r="J34" s="199"/>
      <c r="K34" s="225"/>
      <c r="L34" s="199"/>
      <c r="M34" s="225"/>
      <c r="N34" s="199"/>
      <c r="O34" s="226"/>
    </row>
    <row r="35" spans="1:15" ht="14.25" customHeight="1" x14ac:dyDescent="0.4">
      <c r="A35" s="124"/>
      <c r="B35" s="125"/>
      <c r="C35" s="17" t="s">
        <v>166</v>
      </c>
      <c r="D35" s="283"/>
      <c r="E35" s="283"/>
      <c r="F35" s="283"/>
      <c r="G35" s="288"/>
      <c r="H35" s="227"/>
      <c r="I35" s="128"/>
      <c r="J35" s="129"/>
      <c r="K35" s="128"/>
      <c r="L35" s="129"/>
      <c r="M35" s="128"/>
      <c r="N35" s="129"/>
      <c r="O35" s="145">
        <f>ROUND(SUM(I35,K35)-M35,0)</f>
        <v>0</v>
      </c>
    </row>
    <row r="36" spans="1:15" ht="27.75" customHeight="1" x14ac:dyDescent="0.4">
      <c r="A36" s="124"/>
      <c r="B36" s="125"/>
      <c r="C36" s="17" t="s">
        <v>168</v>
      </c>
      <c r="D36" s="331"/>
      <c r="E36" s="315"/>
      <c r="F36" s="315"/>
      <c r="G36" s="332"/>
      <c r="H36" s="227"/>
      <c r="I36" s="128"/>
      <c r="J36" s="129"/>
      <c r="K36" s="128"/>
      <c r="L36" s="129"/>
      <c r="M36" s="128"/>
      <c r="N36" s="129"/>
      <c r="O36" s="145">
        <f>ROUND(SUM(I36,K36)-M36,0)</f>
        <v>0</v>
      </c>
    </row>
    <row r="37" spans="1:15" ht="27.75" customHeight="1" x14ac:dyDescent="0.4">
      <c r="A37" s="124"/>
      <c r="B37" s="125"/>
      <c r="C37" s="17" t="s">
        <v>169</v>
      </c>
      <c r="D37" s="331"/>
      <c r="E37" s="315"/>
      <c r="F37" s="315"/>
      <c r="G37" s="332"/>
      <c r="H37" s="227"/>
      <c r="I37" s="128"/>
      <c r="J37" s="129"/>
      <c r="K37" s="128"/>
      <c r="L37" s="129"/>
      <c r="M37" s="128"/>
      <c r="N37" s="129"/>
      <c r="O37" s="145">
        <f>ROUND(SUM(I37,K37)-M37,0)</f>
        <v>0</v>
      </c>
    </row>
    <row r="38" spans="1:15" ht="9.75" customHeight="1" x14ac:dyDescent="0.4">
      <c r="A38" s="28"/>
      <c r="B38" s="125"/>
      <c r="C38" s="125"/>
      <c r="D38" s="139"/>
      <c r="E38" s="109"/>
      <c r="F38" s="17"/>
      <c r="G38" s="161"/>
      <c r="H38" s="227"/>
      <c r="I38" s="228"/>
      <c r="J38" s="129"/>
      <c r="K38" s="110"/>
      <c r="L38" s="129"/>
      <c r="M38" s="110"/>
      <c r="N38" s="129"/>
      <c r="O38" s="111"/>
    </row>
    <row r="39" spans="1:15" ht="29.25" customHeight="1" x14ac:dyDescent="0.35">
      <c r="A39" s="28"/>
      <c r="B39" s="134" t="s">
        <v>27</v>
      </c>
      <c r="C39" s="328" t="s">
        <v>270</v>
      </c>
      <c r="D39" s="296"/>
      <c r="E39" s="109"/>
      <c r="F39" s="17"/>
      <c r="G39" s="111"/>
      <c r="H39" s="227" t="s">
        <v>145</v>
      </c>
      <c r="I39" s="229">
        <f>ROUND(SUM(I29,I30,I31,I35,I36,I37),0)</f>
        <v>0</v>
      </c>
      <c r="J39" s="129" t="s">
        <v>145</v>
      </c>
      <c r="K39" s="229">
        <f>ROUND(SUM(K29,K30,K31,K35,K36,K37),0)</f>
        <v>0</v>
      </c>
      <c r="L39" s="129" t="s">
        <v>145</v>
      </c>
      <c r="M39" s="229">
        <f>ROUND(SUM(M29,M30,M31,M35,M36,M37),0)</f>
        <v>0</v>
      </c>
      <c r="N39" s="129" t="s">
        <v>145</v>
      </c>
      <c r="O39" s="230">
        <f>ROUND(SUM(O29,O30,O31,O35,O36,O37),0)</f>
        <v>0</v>
      </c>
    </row>
    <row r="40" spans="1:15" ht="8.25" customHeight="1" x14ac:dyDescent="0.35">
      <c r="A40" s="37"/>
      <c r="B40" s="172"/>
      <c r="C40" s="38"/>
      <c r="D40" s="38"/>
      <c r="E40" s="100"/>
      <c r="F40" s="38"/>
      <c r="G40" s="168"/>
      <c r="H40" s="231"/>
      <c r="I40" s="173"/>
      <c r="J40" s="152"/>
      <c r="K40" s="173"/>
      <c r="L40" s="152"/>
      <c r="M40" s="173"/>
      <c r="N40" s="152"/>
      <c r="O40" s="168"/>
    </row>
    <row r="41" spans="1:15" ht="36" customHeight="1" x14ac:dyDescent="0.35"/>
    <row r="42" spans="1:15" ht="36" customHeight="1" x14ac:dyDescent="0.35"/>
    <row r="43" spans="1:15" ht="31.5" customHeight="1" x14ac:dyDescent="0.35">
      <c r="B43" s="154"/>
    </row>
    <row r="44" spans="1:15" ht="31.5" customHeight="1" x14ac:dyDescent="0.35">
      <c r="B44" s="154"/>
    </row>
    <row r="45" spans="1:15" ht="31.5" customHeight="1" x14ac:dyDescent="0.35">
      <c r="B45" s="154"/>
    </row>
    <row r="46" spans="1:15" ht="31.5" customHeight="1" x14ac:dyDescent="0.35">
      <c r="B46" s="154"/>
    </row>
    <row r="47" spans="1:15" ht="31.5" customHeight="1" x14ac:dyDescent="0.35">
      <c r="B47" s="154"/>
    </row>
    <row r="48" spans="1:15" ht="31.5" customHeight="1" x14ac:dyDescent="0.35">
      <c r="B48" s="154"/>
    </row>
    <row r="49" spans="2:2" ht="31.5" customHeight="1" x14ac:dyDescent="0.35">
      <c r="B49" s="154"/>
    </row>
    <row r="50" spans="2:2" ht="31.5" customHeight="1" x14ac:dyDescent="0.35">
      <c r="B50" s="154"/>
    </row>
    <row r="51" spans="2:2" ht="31.5" customHeight="1" x14ac:dyDescent="0.35">
      <c r="B51" s="154"/>
    </row>
    <row r="52" spans="2:2" ht="31.5" customHeight="1" x14ac:dyDescent="0.35">
      <c r="B52" s="154"/>
    </row>
    <row r="53" spans="2:2" ht="31.5" customHeight="1" x14ac:dyDescent="0.35">
      <c r="B53" s="154"/>
    </row>
    <row r="54" spans="2:2" ht="31.5" customHeight="1" x14ac:dyDescent="0.35">
      <c r="B54" s="154"/>
    </row>
    <row r="55" spans="2:2" ht="31.5" customHeight="1" x14ac:dyDescent="0.35">
      <c r="B55" s="154"/>
    </row>
    <row r="56" spans="2:2" ht="31.5" customHeight="1" x14ac:dyDescent="0.35">
      <c r="B56" s="154"/>
    </row>
    <row r="57" spans="2:2" ht="31.5" customHeight="1" x14ac:dyDescent="0.35">
      <c r="B57" s="154"/>
    </row>
    <row r="58" spans="2:2" ht="31.5" customHeight="1" x14ac:dyDescent="0.35">
      <c r="B58" s="154"/>
    </row>
    <row r="59" spans="2:2" ht="31.5" customHeight="1" x14ac:dyDescent="0.35">
      <c r="B59" s="154"/>
    </row>
    <row r="60" spans="2:2" ht="31.5" customHeight="1" x14ac:dyDescent="0.35">
      <c r="B60" s="154"/>
    </row>
    <row r="61" spans="2:2" ht="31.5" customHeight="1" x14ac:dyDescent="0.35">
      <c r="B61" s="154"/>
    </row>
    <row r="62" spans="2:2" ht="31.5" customHeight="1" x14ac:dyDescent="0.35">
      <c r="B62" s="154"/>
    </row>
    <row r="63" spans="2:2" ht="31.5" customHeight="1" x14ac:dyDescent="0.35">
      <c r="B63" s="154"/>
    </row>
    <row r="64" spans="2:2" ht="31.5" customHeight="1" x14ac:dyDescent="0.35">
      <c r="B64" s="154"/>
    </row>
    <row r="65" spans="2:2" ht="31.5" customHeight="1" x14ac:dyDescent="0.35">
      <c r="B65" s="154"/>
    </row>
    <row r="66" spans="2:2" ht="31.5" customHeight="1" x14ac:dyDescent="0.35">
      <c r="B66" s="154"/>
    </row>
    <row r="67" spans="2:2" ht="31.5" customHeight="1" x14ac:dyDescent="0.35">
      <c r="B67" s="154"/>
    </row>
    <row r="68" spans="2:2" ht="31.5" customHeight="1" x14ac:dyDescent="0.35">
      <c r="B68" s="154"/>
    </row>
    <row r="69" spans="2:2" ht="31.5" customHeight="1" x14ac:dyDescent="0.35">
      <c r="B69" s="154"/>
    </row>
    <row r="70" spans="2:2" ht="31.5" customHeight="1" x14ac:dyDescent="0.35">
      <c r="B70" s="154"/>
    </row>
    <row r="71" spans="2:2" ht="31.5" customHeight="1" x14ac:dyDescent="0.35">
      <c r="B71" s="154"/>
    </row>
    <row r="72" spans="2:2" ht="31.5" customHeight="1" x14ac:dyDescent="0.35">
      <c r="B72" s="154"/>
    </row>
    <row r="73" spans="2:2" ht="31.5" customHeight="1" x14ac:dyDescent="0.35">
      <c r="B73" s="154"/>
    </row>
    <row r="74" spans="2:2" ht="31.5" customHeight="1" x14ac:dyDescent="0.35">
      <c r="B74" s="154"/>
    </row>
    <row r="75" spans="2:2" ht="31.5" customHeight="1" x14ac:dyDescent="0.35">
      <c r="B75" s="154"/>
    </row>
    <row r="76" spans="2:2" ht="31.5" customHeight="1" x14ac:dyDescent="0.35">
      <c r="B76" s="154"/>
    </row>
    <row r="77" spans="2:2" ht="31.5" customHeight="1" x14ac:dyDescent="0.35">
      <c r="B77" s="154"/>
    </row>
    <row r="78" spans="2:2" ht="31.5" customHeight="1" x14ac:dyDescent="0.35">
      <c r="B78" s="154"/>
    </row>
    <row r="79" spans="2:2" ht="31.5" customHeight="1" x14ac:dyDescent="0.35">
      <c r="B79" s="154"/>
    </row>
    <row r="80" spans="2:2" ht="31.5" customHeight="1" x14ac:dyDescent="0.35">
      <c r="B80" s="154"/>
    </row>
    <row r="81" spans="2:2" ht="31.5" customHeight="1" x14ac:dyDescent="0.35">
      <c r="B81" s="154"/>
    </row>
    <row r="82" spans="2:2" ht="31.5" customHeight="1" x14ac:dyDescent="0.35">
      <c r="B82" s="154"/>
    </row>
    <row r="83" spans="2:2" ht="31.5" customHeight="1" x14ac:dyDescent="0.35">
      <c r="B83" s="154"/>
    </row>
    <row r="84" spans="2:2" ht="31.5" customHeight="1" x14ac:dyDescent="0.35">
      <c r="B84" s="154"/>
    </row>
    <row r="85" spans="2:2" ht="31.5" customHeight="1" x14ac:dyDescent="0.35">
      <c r="B85" s="154"/>
    </row>
    <row r="86" spans="2:2" ht="31.5" customHeight="1" x14ac:dyDescent="0.35">
      <c r="B86" s="154"/>
    </row>
    <row r="87" spans="2:2" ht="31.5" customHeight="1" x14ac:dyDescent="0.35">
      <c r="B87" s="154"/>
    </row>
    <row r="88" spans="2:2" ht="31.5" customHeight="1" x14ac:dyDescent="0.35">
      <c r="B88" s="154"/>
    </row>
    <row r="89" spans="2:2" ht="31.5" customHeight="1" x14ac:dyDescent="0.35"/>
    <row r="90" spans="2:2" ht="31.5" customHeight="1" x14ac:dyDescent="0.35"/>
    <row r="91" spans="2:2" ht="31.5" customHeight="1" x14ac:dyDescent="0.35"/>
    <row r="92" spans="2:2" ht="31.5" customHeight="1" x14ac:dyDescent="0.35"/>
    <row r="93" spans="2:2" ht="31.5" customHeight="1" x14ac:dyDescent="0.35"/>
    <row r="94" spans="2:2" ht="31.5" customHeight="1" x14ac:dyDescent="0.35"/>
    <row r="95" spans="2:2" ht="31.5" customHeight="1" x14ac:dyDescent="0.35"/>
    <row r="96" spans="2:2" ht="31.5" customHeight="1" x14ac:dyDescent="0.35"/>
  </sheetData>
  <sheetProtection password="CBEB" sheet="1"/>
  <mergeCells count="22">
    <mergeCell ref="A1:O1"/>
    <mergeCell ref="D14:E14"/>
    <mergeCell ref="D34:G35"/>
    <mergeCell ref="D37:G37"/>
    <mergeCell ref="H23:O23"/>
    <mergeCell ref="C39:D39"/>
    <mergeCell ref="D12:E12"/>
    <mergeCell ref="C7:D7"/>
    <mergeCell ref="D15:E15"/>
    <mergeCell ref="A26:D26"/>
    <mergeCell ref="G4:O4"/>
    <mergeCell ref="D28:G29"/>
    <mergeCell ref="D31:G31"/>
    <mergeCell ref="C21:D21"/>
    <mergeCell ref="D36:G36"/>
    <mergeCell ref="D18:E18"/>
    <mergeCell ref="D9:E9"/>
    <mergeCell ref="D10:E10"/>
    <mergeCell ref="D30:G30"/>
    <mergeCell ref="D11:E11"/>
    <mergeCell ref="D13:E13"/>
    <mergeCell ref="D17:E17"/>
  </mergeCells>
  <dataValidations count="1">
    <dataValidation type="whole" operator="lessThan" allowBlank="1" showInputMessage="1" showErrorMessage="1" error="Please round to whole dollars." sqref="G7 G9:G15 G17:G18 I7:I18 I26:I27 I29:I33 I35:I38 J8:J18 J20:J22 J25:J39 K7:K18 K26:K27 K29:K33 K35:K38 L8:L18 L20:L22 L25:L39 M7:M18 M26:M27 M29:M33 M35:M38 N8:N18 N20:N22 N25:N39 O7:O18 O26:O27 O29:O33 O35:O38" xr:uid="{00000000-0002-0000-0700-000000000000}">
      <formula1>100000000000</formula1>
      <formula2>0</formula2>
    </dataValidation>
  </dataValidations>
  <pageMargins left="0.5" right="0.5" top="0.75" bottom="0.75" header="0.511811023622047" footer="0.3"/>
  <pageSetup scale="85" orientation="portrait" horizontalDpi="300" verticalDpi="300"/>
  <headerFooter>
    <oddFooter>&amp;LPage 7</oddFooter>
  </headerFooter>
  <rowBreaks count="1" manualBreakCount="1">
    <brk id="4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96"/>
  <sheetViews>
    <sheetView zoomScale="115" zoomScaleNormal="115" workbookViewId="0">
      <selection activeCell="D12" sqref="D12:G12"/>
    </sheetView>
  </sheetViews>
  <sheetFormatPr defaultColWidth="9.1328125" defaultRowHeight="13.5" x14ac:dyDescent="0.35"/>
  <cols>
    <col min="1" max="1" width="2.53125" style="4" customWidth="1"/>
    <col min="2" max="2" width="1.86328125" style="102" customWidth="1"/>
    <col min="3" max="3" width="1.86328125" style="4" customWidth="1"/>
    <col min="4" max="4" width="23.86328125" style="4" customWidth="1"/>
    <col min="5" max="5" width="3.1328125" style="103" customWidth="1"/>
    <col min="6" max="6" width="1.6640625" style="4" customWidth="1"/>
    <col min="7" max="7" width="13.53125" style="104" customWidth="1"/>
    <col min="8" max="8" width="1.6640625" style="4" customWidth="1"/>
    <col min="9" max="9" width="13.53125" style="104" customWidth="1"/>
    <col min="10" max="10" width="1.6640625" style="104" customWidth="1"/>
    <col min="11" max="11" width="13.53125" style="104" customWidth="1"/>
    <col min="12" max="12" width="1.6640625" style="104" customWidth="1"/>
    <col min="13" max="13" width="13.53125" style="104" customWidth="1"/>
    <col min="14" max="14" width="1.6640625" style="104" customWidth="1"/>
    <col min="15" max="15" width="13.53125" style="104" customWidth="1"/>
    <col min="16" max="16" width="9.1328125" style="4" customWidth="1"/>
    <col min="17" max="16384" width="9.1328125" style="4"/>
  </cols>
  <sheetData>
    <row r="1" spans="1:15" ht="15" customHeight="1" x14ac:dyDescent="0.4">
      <c r="A1" s="317" t="s">
        <v>89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13"/>
    </row>
    <row r="2" spans="1:15" ht="3" customHeight="1" x14ac:dyDescent="0.4">
      <c r="A2" s="10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7"/>
    </row>
    <row r="3" spans="1:15" ht="15" customHeight="1" x14ac:dyDescent="0.35">
      <c r="A3" s="108" t="str">
        <f>'P_1_Info_&amp;_Instructions'!J4</f>
        <v>Cornland Special Road District</v>
      </c>
      <c r="B3" s="20"/>
      <c r="C3" s="17"/>
      <c r="D3" s="17"/>
      <c r="E3" s="109"/>
      <c r="F3" s="17"/>
      <c r="G3" s="110"/>
      <c r="H3" s="17"/>
      <c r="I3" s="110"/>
      <c r="J3" s="110"/>
      <c r="K3" s="110"/>
      <c r="L3" s="110"/>
      <c r="M3" s="110"/>
      <c r="N3" s="110"/>
      <c r="O3" s="111"/>
    </row>
    <row r="4" spans="1:15" ht="6.75" customHeight="1" x14ac:dyDescent="0.4">
      <c r="A4" s="28"/>
      <c r="B4" s="134"/>
      <c r="C4" s="176"/>
      <c r="D4" s="176"/>
      <c r="E4" s="109"/>
      <c r="F4" s="17"/>
      <c r="G4" s="200"/>
      <c r="H4" s="200"/>
      <c r="I4" s="200"/>
      <c r="J4" s="200"/>
      <c r="K4" s="200"/>
      <c r="L4" s="200"/>
      <c r="M4" s="200"/>
      <c r="N4" s="200"/>
      <c r="O4" s="201"/>
    </row>
    <row r="5" spans="1:15" ht="15" customHeight="1" x14ac:dyDescent="0.4">
      <c r="A5" s="338" t="s">
        <v>267</v>
      </c>
      <c r="B5" s="324"/>
      <c r="C5" s="296"/>
      <c r="D5" s="296"/>
      <c r="E5" s="109"/>
      <c r="F5" s="17"/>
      <c r="G5" s="200"/>
      <c r="H5" s="340" t="s">
        <v>140</v>
      </c>
      <c r="I5" s="341"/>
      <c r="J5" s="341"/>
      <c r="K5" s="341"/>
      <c r="L5" s="341"/>
      <c r="M5" s="341"/>
      <c r="N5" s="341"/>
      <c r="O5" s="342"/>
    </row>
    <row r="6" spans="1:15" ht="15" customHeight="1" x14ac:dyDescent="0.4">
      <c r="A6" s="28"/>
      <c r="B6" s="134"/>
      <c r="C6" s="328" t="s">
        <v>229</v>
      </c>
      <c r="D6" s="296"/>
      <c r="E6" s="109"/>
      <c r="F6" s="17"/>
      <c r="G6" s="200"/>
      <c r="H6" s="212"/>
      <c r="I6" s="200" t="s">
        <v>261</v>
      </c>
      <c r="J6" s="129" t="s">
        <v>262</v>
      </c>
      <c r="K6" s="213"/>
      <c r="L6" s="214"/>
      <c r="M6" s="215"/>
      <c r="N6" s="129"/>
      <c r="O6" s="201" t="s">
        <v>261</v>
      </c>
    </row>
    <row r="7" spans="1:15" ht="29.25" customHeight="1" x14ac:dyDescent="0.4">
      <c r="A7" s="28"/>
      <c r="B7" s="134"/>
      <c r="C7" s="176"/>
      <c r="D7" s="176"/>
      <c r="E7" s="109"/>
      <c r="F7" s="17"/>
      <c r="G7" s="200"/>
      <c r="H7" s="216"/>
      <c r="I7" s="217" t="s">
        <v>263</v>
      </c>
      <c r="J7" s="218"/>
      <c r="K7" s="219" t="s">
        <v>264</v>
      </c>
      <c r="L7" s="218"/>
      <c r="M7" s="219" t="s">
        <v>265</v>
      </c>
      <c r="N7" s="218"/>
      <c r="O7" s="220" t="s">
        <v>266</v>
      </c>
    </row>
    <row r="8" spans="1:15" s="202" customFormat="1" ht="13.5" customHeight="1" x14ac:dyDescent="0.4">
      <c r="A8" s="338"/>
      <c r="B8" s="339"/>
      <c r="C8" s="339"/>
      <c r="D8" s="339"/>
      <c r="E8" s="195"/>
      <c r="F8" s="42"/>
      <c r="G8" s="200"/>
      <c r="H8" s="222"/>
      <c r="I8" s="198"/>
      <c r="J8" s="199"/>
      <c r="K8" s="200"/>
      <c r="L8" s="199"/>
      <c r="M8" s="200"/>
      <c r="N8" s="199"/>
      <c r="O8" s="201"/>
    </row>
    <row r="9" spans="1:15" s="202" customFormat="1" ht="13.5" customHeight="1" x14ac:dyDescent="0.4">
      <c r="A9" s="221"/>
      <c r="B9" s="125" t="s">
        <v>27</v>
      </c>
      <c r="C9" s="232" t="s">
        <v>179</v>
      </c>
      <c r="D9" s="232"/>
      <c r="E9" s="195"/>
      <c r="F9" s="42"/>
      <c r="G9" s="200"/>
      <c r="H9" s="222"/>
      <c r="I9" s="233"/>
      <c r="J9" s="199"/>
      <c r="K9" s="234"/>
      <c r="L9" s="199"/>
      <c r="M9" s="234"/>
      <c r="N9" s="199"/>
      <c r="O9" s="235"/>
    </row>
    <row r="10" spans="1:15" s="202" customFormat="1" ht="13.5" customHeight="1" x14ac:dyDescent="0.4">
      <c r="A10" s="221"/>
      <c r="B10" s="125"/>
      <c r="C10" s="174" t="s">
        <v>271</v>
      </c>
      <c r="D10" s="232"/>
      <c r="E10" s="195"/>
      <c r="F10" s="42"/>
      <c r="G10" s="200"/>
      <c r="H10" s="236" t="s">
        <v>145</v>
      </c>
      <c r="I10" s="144">
        <f>'P_7_Disb_&amp;_Indebtedness'!I39</f>
        <v>0</v>
      </c>
      <c r="J10" s="129" t="s">
        <v>145</v>
      </c>
      <c r="K10" s="144">
        <f>'P_7_Disb_&amp;_Indebtedness'!K39</f>
        <v>0</v>
      </c>
      <c r="L10" s="129" t="s">
        <v>145</v>
      </c>
      <c r="M10" s="144">
        <f>'P_7_Disb_&amp;_Indebtedness'!M39</f>
        <v>0</v>
      </c>
      <c r="N10" s="129" t="s">
        <v>145</v>
      </c>
      <c r="O10" s="145">
        <f>ROUND(SUM(I10,K10)-M10,0)</f>
        <v>0</v>
      </c>
    </row>
    <row r="11" spans="1:15" s="202" customFormat="1" ht="17.25" customHeight="1" x14ac:dyDescent="0.4">
      <c r="A11" s="203"/>
      <c r="B11" s="125" t="s">
        <v>30</v>
      </c>
      <c r="C11" s="174" t="s">
        <v>272</v>
      </c>
      <c r="D11" s="205"/>
      <c r="E11" s="195"/>
      <c r="F11" s="42"/>
      <c r="G11" s="200"/>
      <c r="H11" s="222"/>
      <c r="I11" s="198"/>
      <c r="J11" s="199"/>
      <c r="K11" s="200"/>
      <c r="L11" s="199"/>
      <c r="M11" s="200"/>
      <c r="N11" s="199"/>
      <c r="O11" s="201"/>
    </row>
    <row r="12" spans="1:15" ht="27.75" customHeight="1" x14ac:dyDescent="0.4">
      <c r="A12" s="124"/>
      <c r="B12" s="125"/>
      <c r="C12" s="17" t="s">
        <v>166</v>
      </c>
      <c r="D12" s="333"/>
      <c r="E12" s="283"/>
      <c r="F12" s="283"/>
      <c r="G12" s="288"/>
      <c r="H12" s="227"/>
      <c r="I12" s="128"/>
      <c r="J12" s="129"/>
      <c r="K12" s="128"/>
      <c r="L12" s="129"/>
      <c r="M12" s="128"/>
      <c r="N12" s="129"/>
      <c r="O12" s="145">
        <f>ROUND(SUM(I12,K12)-M12,0)</f>
        <v>0</v>
      </c>
    </row>
    <row r="13" spans="1:15" ht="27.75" customHeight="1" x14ac:dyDescent="0.4">
      <c r="A13" s="124"/>
      <c r="B13" s="125"/>
      <c r="C13" s="17" t="s">
        <v>168</v>
      </c>
      <c r="D13" s="331"/>
      <c r="E13" s="315"/>
      <c r="F13" s="315"/>
      <c r="G13" s="332"/>
      <c r="H13" s="227"/>
      <c r="I13" s="128"/>
      <c r="J13" s="129"/>
      <c r="K13" s="128"/>
      <c r="L13" s="129"/>
      <c r="M13" s="128"/>
      <c r="N13" s="129"/>
      <c r="O13" s="145">
        <f>ROUND(SUM(I13,K13)-M13,0)</f>
        <v>0</v>
      </c>
    </row>
    <row r="14" spans="1:15" ht="27.75" customHeight="1" x14ac:dyDescent="0.4">
      <c r="A14" s="124"/>
      <c r="B14" s="125"/>
      <c r="C14" s="17" t="s">
        <v>169</v>
      </c>
      <c r="D14" s="331"/>
      <c r="E14" s="315"/>
      <c r="F14" s="315"/>
      <c r="G14" s="332"/>
      <c r="H14" s="227"/>
      <c r="I14" s="128"/>
      <c r="J14" s="129"/>
      <c r="K14" s="128"/>
      <c r="L14" s="129"/>
      <c r="M14" s="128"/>
      <c r="N14" s="129"/>
      <c r="O14" s="145">
        <f>ROUND(SUM(I14,K14)-M14,0)</f>
        <v>0</v>
      </c>
    </row>
    <row r="15" spans="1:15" ht="3.75" customHeight="1" x14ac:dyDescent="0.4">
      <c r="A15" s="28"/>
      <c r="B15" s="125"/>
      <c r="C15" s="125"/>
      <c r="D15" s="139"/>
      <c r="E15" s="109"/>
      <c r="F15" s="17"/>
      <c r="G15" s="161"/>
      <c r="H15" s="227"/>
      <c r="I15" s="110"/>
      <c r="J15" s="129"/>
      <c r="K15" s="110"/>
      <c r="L15" s="129"/>
      <c r="M15" s="110"/>
      <c r="N15" s="129"/>
      <c r="O15" s="111"/>
    </row>
    <row r="16" spans="1:15" s="202" customFormat="1" ht="27" customHeight="1" x14ac:dyDescent="0.4">
      <c r="A16" s="203"/>
      <c r="B16" s="125" t="s">
        <v>149</v>
      </c>
      <c r="C16" s="343" t="s">
        <v>273</v>
      </c>
      <c r="D16" s="339"/>
      <c r="E16" s="195"/>
      <c r="F16" s="42"/>
      <c r="G16" s="201"/>
      <c r="H16" s="222"/>
      <c r="I16" s="128"/>
      <c r="J16" s="129"/>
      <c r="K16" s="128"/>
      <c r="L16" s="129"/>
      <c r="M16" s="128"/>
      <c r="N16" s="129"/>
      <c r="O16" s="145">
        <f>ROUND(SUM(I16,K16)-M16,0)</f>
        <v>0</v>
      </c>
    </row>
    <row r="17" spans="1:15" ht="4.5" customHeight="1" x14ac:dyDescent="0.4">
      <c r="A17" s="28"/>
      <c r="B17" s="125"/>
      <c r="C17" s="343"/>
      <c r="D17" s="296"/>
      <c r="E17" s="109"/>
      <c r="F17" s="17"/>
      <c r="G17" s="110"/>
      <c r="H17" s="227"/>
      <c r="I17" s="228"/>
      <c r="J17" s="129"/>
      <c r="K17" s="110"/>
      <c r="L17" s="129"/>
      <c r="M17" s="110"/>
      <c r="N17" s="129"/>
      <c r="O17" s="111"/>
    </row>
    <row r="18" spans="1:15" ht="29.25" customHeight="1" x14ac:dyDescent="0.35">
      <c r="A18" s="28"/>
      <c r="B18" s="134" t="s">
        <v>35</v>
      </c>
      <c r="C18" s="344" t="s">
        <v>274</v>
      </c>
      <c r="D18" s="296"/>
      <c r="E18" s="325"/>
      <c r="F18" s="296"/>
      <c r="G18" s="327"/>
      <c r="H18" s="227" t="s">
        <v>145</v>
      </c>
      <c r="I18" s="229">
        <f>ROUND(SUM(I10,I12,I13,I14,I16),0)</f>
        <v>0</v>
      </c>
      <c r="J18" s="129" t="s">
        <v>145</v>
      </c>
      <c r="K18" s="229">
        <f>ROUND(SUM(K10,K12,K13,K14,K16),0)</f>
        <v>0</v>
      </c>
      <c r="L18" s="129" t="s">
        <v>145</v>
      </c>
      <c r="M18" s="229">
        <f>ROUND(SUM(M10,M12,M13,M14,M16),0)</f>
        <v>0</v>
      </c>
      <c r="N18" s="129" t="s">
        <v>145</v>
      </c>
      <c r="O18" s="230">
        <f>ROUND(SUM(O10,O12,O13,O14,O16),0)</f>
        <v>0</v>
      </c>
    </row>
    <row r="19" spans="1:15" ht="4.5" customHeight="1" x14ac:dyDescent="0.35">
      <c r="A19" s="37"/>
      <c r="B19" s="172"/>
      <c r="C19" s="38"/>
      <c r="D19" s="38"/>
      <c r="E19" s="100"/>
      <c r="F19" s="38"/>
      <c r="G19" s="168"/>
      <c r="H19" s="231"/>
      <c r="I19" s="173"/>
      <c r="J19" s="152"/>
      <c r="K19" s="173"/>
      <c r="L19" s="152"/>
      <c r="M19" s="173"/>
      <c r="N19" s="152"/>
      <c r="O19" s="168"/>
    </row>
    <row r="20" spans="1:15" ht="13.5" customHeight="1" x14ac:dyDescent="0.4">
      <c r="A20" s="112" t="s">
        <v>275</v>
      </c>
      <c r="B20" s="125"/>
      <c r="C20" s="125"/>
      <c r="D20" s="139"/>
      <c r="E20" s="109"/>
      <c r="F20" s="17"/>
      <c r="G20" s="238"/>
      <c r="H20" s="239"/>
      <c r="I20" s="110"/>
      <c r="J20" s="110"/>
      <c r="K20" s="110"/>
      <c r="L20" s="110"/>
      <c r="M20" s="110"/>
      <c r="N20" s="110"/>
      <c r="O20" s="111"/>
    </row>
    <row r="21" spans="1:15" s="202" customFormat="1" ht="27" customHeight="1" x14ac:dyDescent="0.4">
      <c r="A21" s="203"/>
      <c r="B21" s="125" t="s">
        <v>20</v>
      </c>
      <c r="C21" s="343" t="s">
        <v>276</v>
      </c>
      <c r="D21" s="339"/>
      <c r="E21" s="339"/>
      <c r="F21" s="339"/>
      <c r="G21" s="339"/>
      <c r="H21" s="17" t="s">
        <v>145</v>
      </c>
      <c r="I21" s="128"/>
      <c r="J21" s="110"/>
      <c r="K21" s="48"/>
      <c r="L21" s="48"/>
      <c r="M21" s="48"/>
      <c r="N21" s="48"/>
      <c r="O21" s="49"/>
    </row>
    <row r="22" spans="1:15" s="202" customFormat="1" ht="27" customHeight="1" x14ac:dyDescent="0.4">
      <c r="A22" s="203"/>
      <c r="B22" s="125" t="s">
        <v>24</v>
      </c>
      <c r="C22" s="343" t="s">
        <v>277</v>
      </c>
      <c r="D22" s="339"/>
      <c r="E22" s="339"/>
      <c r="F22" s="339"/>
      <c r="G22" s="339"/>
      <c r="H22" s="17" t="s">
        <v>145</v>
      </c>
      <c r="I22" s="128"/>
      <c r="J22" s="110"/>
      <c r="K22" s="48"/>
      <c r="L22" s="48"/>
      <c r="M22" s="48"/>
      <c r="N22" s="48"/>
      <c r="O22" s="49"/>
    </row>
    <row r="23" spans="1:15" s="202" customFormat="1" ht="27" customHeight="1" x14ac:dyDescent="0.4">
      <c r="A23" s="203"/>
      <c r="B23" s="125" t="s">
        <v>27</v>
      </c>
      <c r="C23" s="343" t="s">
        <v>278</v>
      </c>
      <c r="D23" s="339"/>
      <c r="E23" s="339"/>
      <c r="F23" s="339"/>
      <c r="G23" s="339"/>
      <c r="H23" s="17" t="s">
        <v>145</v>
      </c>
      <c r="I23" s="128"/>
      <c r="J23" s="110"/>
      <c r="K23" s="48"/>
      <c r="L23" s="48"/>
      <c r="M23" s="48"/>
      <c r="N23" s="48"/>
      <c r="O23" s="49"/>
    </row>
    <row r="24" spans="1:15" s="202" customFormat="1" ht="27" customHeight="1" x14ac:dyDescent="0.4">
      <c r="A24" s="203"/>
      <c r="B24" s="125" t="s">
        <v>30</v>
      </c>
      <c r="C24" s="343" t="s">
        <v>279</v>
      </c>
      <c r="D24" s="339"/>
      <c r="E24" s="339"/>
      <c r="F24" s="339"/>
      <c r="G24" s="339"/>
      <c r="H24" s="17" t="s">
        <v>145</v>
      </c>
      <c r="I24" s="128"/>
      <c r="J24" s="110"/>
      <c r="K24" s="48"/>
      <c r="L24" s="48"/>
      <c r="M24" s="48"/>
      <c r="N24" s="48"/>
      <c r="O24" s="49"/>
    </row>
    <row r="25" spans="1:15" s="202" customFormat="1" ht="27" customHeight="1" x14ac:dyDescent="0.4">
      <c r="A25" s="240"/>
      <c r="B25" s="147" t="s">
        <v>149</v>
      </c>
      <c r="C25" s="346" t="s">
        <v>280</v>
      </c>
      <c r="D25" s="337"/>
      <c r="E25" s="337"/>
      <c r="F25" s="337"/>
      <c r="G25" s="337"/>
      <c r="H25" s="38" t="s">
        <v>145</v>
      </c>
      <c r="I25" s="128"/>
      <c r="J25" s="173"/>
      <c r="K25" s="241"/>
      <c r="L25" s="241"/>
      <c r="M25" s="241"/>
      <c r="N25" s="241"/>
      <c r="O25" s="242"/>
    </row>
    <row r="26" spans="1:15" ht="13.5" customHeight="1" x14ac:dyDescent="0.4">
      <c r="A26" s="112" t="s">
        <v>281</v>
      </c>
      <c r="B26" s="125"/>
      <c r="C26" s="125"/>
      <c r="D26" s="139"/>
      <c r="E26" s="109"/>
      <c r="F26" s="17"/>
      <c r="G26" s="238"/>
      <c r="H26" s="239"/>
      <c r="I26" s="110"/>
      <c r="J26" s="110"/>
      <c r="K26" s="110"/>
      <c r="L26" s="110"/>
      <c r="M26" s="110"/>
      <c r="N26" s="110"/>
      <c r="O26" s="111"/>
    </row>
    <row r="27" spans="1:15" ht="13.5" customHeight="1" x14ac:dyDescent="0.4">
      <c r="A27" s="112"/>
      <c r="B27" s="125"/>
      <c r="C27" s="347" t="s">
        <v>282</v>
      </c>
      <c r="D27" s="296"/>
      <c r="E27" s="325"/>
      <c r="F27" s="296"/>
      <c r="G27" s="326"/>
      <c r="H27" s="239"/>
      <c r="I27" s="110"/>
      <c r="J27" s="110"/>
      <c r="K27" s="110"/>
      <c r="L27" s="110"/>
      <c r="M27" s="110"/>
      <c r="N27" s="110"/>
      <c r="O27" s="111"/>
    </row>
    <row r="28" spans="1:15" s="202" customFormat="1" ht="27" customHeight="1" x14ac:dyDescent="0.4">
      <c r="A28" s="203"/>
      <c r="B28" s="125" t="s">
        <v>20</v>
      </c>
      <c r="C28" s="343" t="s">
        <v>283</v>
      </c>
      <c r="D28" s="339"/>
      <c r="E28" s="339"/>
      <c r="F28" s="339"/>
      <c r="G28" s="339"/>
      <c r="H28" s="17" t="s">
        <v>145</v>
      </c>
      <c r="I28" s="128">
        <v>963248</v>
      </c>
      <c r="J28" s="110"/>
      <c r="K28" s="48"/>
      <c r="L28" s="48"/>
      <c r="M28" s="48"/>
      <c r="N28" s="48"/>
      <c r="O28" s="49"/>
    </row>
    <row r="29" spans="1:15" s="202" customFormat="1" ht="27" customHeight="1" x14ac:dyDescent="0.4">
      <c r="A29" s="203"/>
      <c r="B29" s="125" t="s">
        <v>24</v>
      </c>
      <c r="C29" s="343" t="s">
        <v>284</v>
      </c>
      <c r="D29" s="339"/>
      <c r="E29" s="339"/>
      <c r="F29" s="339"/>
      <c r="G29" s="339"/>
      <c r="H29" s="42"/>
      <c r="I29" s="128"/>
      <c r="J29" s="110"/>
      <c r="K29" s="48"/>
      <c r="L29" s="48"/>
      <c r="M29" s="48"/>
      <c r="N29" s="48"/>
      <c r="O29" s="49"/>
    </row>
    <row r="30" spans="1:15" s="202" customFormat="1" ht="27" customHeight="1" x14ac:dyDescent="0.4">
      <c r="A30" s="203"/>
      <c r="B30" s="125" t="s">
        <v>27</v>
      </c>
      <c r="C30" s="343" t="s">
        <v>285</v>
      </c>
      <c r="D30" s="339"/>
      <c r="E30" s="339"/>
      <c r="F30" s="339"/>
      <c r="G30" s="339"/>
      <c r="H30" s="42"/>
      <c r="I30" s="128"/>
      <c r="J30" s="110"/>
      <c r="K30" s="48"/>
      <c r="L30" s="48"/>
      <c r="M30" s="48"/>
      <c r="N30" s="48"/>
      <c r="O30" s="49"/>
    </row>
    <row r="31" spans="1:15" s="202" customFormat="1" ht="11.25" customHeight="1" x14ac:dyDescent="0.4">
      <c r="A31" s="203"/>
      <c r="B31" s="125"/>
      <c r="C31" s="343"/>
      <c r="D31" s="339"/>
      <c r="E31" s="339"/>
      <c r="F31" s="339"/>
      <c r="G31" s="339"/>
      <c r="H31" s="42"/>
      <c r="I31" s="228"/>
      <c r="J31" s="110"/>
      <c r="K31" s="48"/>
      <c r="L31" s="48"/>
      <c r="M31" s="48"/>
      <c r="N31" s="48"/>
      <c r="O31" s="49"/>
    </row>
    <row r="32" spans="1:15" s="202" customFormat="1" ht="30" customHeight="1" x14ac:dyDescent="0.4">
      <c r="A32" s="203"/>
      <c r="B32" s="125" t="s">
        <v>30</v>
      </c>
      <c r="C32" s="348" t="s">
        <v>286</v>
      </c>
      <c r="D32" s="339"/>
      <c r="E32" s="339"/>
      <c r="F32" s="339"/>
      <c r="G32" s="339"/>
      <c r="H32" s="17" t="s">
        <v>145</v>
      </c>
      <c r="I32" s="144">
        <f>ROUND(SUM(I28:I30),0)</f>
        <v>963248</v>
      </c>
      <c r="J32" s="110"/>
      <c r="K32" s="48"/>
      <c r="L32" s="48"/>
      <c r="M32" s="48"/>
      <c r="N32" s="48"/>
      <c r="O32" s="49"/>
    </row>
    <row r="33" spans="1:15" s="202" customFormat="1" ht="32.25" customHeight="1" x14ac:dyDescent="0.4">
      <c r="A33" s="244"/>
      <c r="B33" s="139"/>
      <c r="C33" s="345" t="s">
        <v>287</v>
      </c>
      <c r="D33" s="339"/>
      <c r="E33" s="339"/>
      <c r="F33" s="339"/>
      <c r="G33" s="339"/>
      <c r="H33" s="42"/>
      <c r="I33" s="245" t="s">
        <v>288</v>
      </c>
      <c r="J33" s="200"/>
      <c r="K33" s="200"/>
      <c r="L33" s="200"/>
      <c r="M33" s="200"/>
      <c r="N33" s="200"/>
      <c r="O33" s="201"/>
    </row>
    <row r="34" spans="1:15" ht="27" customHeight="1" x14ac:dyDescent="0.4">
      <c r="A34" s="124"/>
      <c r="B34" s="125"/>
      <c r="C34" s="237" t="s">
        <v>20</v>
      </c>
      <c r="D34" s="321" t="s">
        <v>289</v>
      </c>
      <c r="E34" s="283"/>
      <c r="F34" s="283"/>
      <c r="G34" s="283"/>
      <c r="H34" s="239"/>
      <c r="I34" s="246"/>
      <c r="J34" s="110">
        <v>0.34860000000000002</v>
      </c>
      <c r="K34" s="110"/>
      <c r="L34" s="110"/>
      <c r="M34" s="110"/>
      <c r="N34" s="110"/>
      <c r="O34" s="111"/>
    </row>
    <row r="35" spans="1:15" ht="27.75" customHeight="1" x14ac:dyDescent="0.4">
      <c r="A35" s="124"/>
      <c r="B35" s="125"/>
      <c r="C35" s="20" t="s">
        <v>24</v>
      </c>
      <c r="D35" s="314" t="s">
        <v>290</v>
      </c>
      <c r="E35" s="315"/>
      <c r="F35" s="315"/>
      <c r="G35" s="315"/>
      <c r="H35" s="239"/>
      <c r="I35" s="247"/>
      <c r="J35" s="110">
        <v>0.1777</v>
      </c>
      <c r="K35" s="110"/>
      <c r="L35" s="110"/>
      <c r="M35" s="110"/>
      <c r="N35" s="110"/>
      <c r="O35" s="111"/>
    </row>
    <row r="36" spans="1:15" ht="27.75" customHeight="1" x14ac:dyDescent="0.4">
      <c r="A36" s="124"/>
      <c r="B36" s="125"/>
      <c r="C36" s="20" t="s">
        <v>27</v>
      </c>
      <c r="D36" s="314"/>
      <c r="E36" s="315"/>
      <c r="F36" s="315"/>
      <c r="G36" s="315"/>
      <c r="H36" s="239"/>
      <c r="I36" s="247"/>
      <c r="J36" s="110"/>
      <c r="K36" s="110"/>
      <c r="L36" s="110"/>
      <c r="M36" s="110"/>
      <c r="N36" s="110"/>
      <c r="O36" s="111"/>
    </row>
    <row r="37" spans="1:15" ht="27.75" customHeight="1" x14ac:dyDescent="0.4">
      <c r="A37" s="124"/>
      <c r="B37" s="125"/>
      <c r="C37" s="20" t="s">
        <v>30</v>
      </c>
      <c r="D37" s="314"/>
      <c r="E37" s="315"/>
      <c r="F37" s="315"/>
      <c r="G37" s="315"/>
      <c r="H37" s="239"/>
      <c r="I37" s="247"/>
      <c r="J37" s="110"/>
      <c r="K37" s="110"/>
      <c r="L37" s="110"/>
      <c r="M37" s="110"/>
      <c r="N37" s="110"/>
      <c r="O37" s="111"/>
    </row>
    <row r="38" spans="1:15" ht="27.75" customHeight="1" x14ac:dyDescent="0.4">
      <c r="A38" s="124"/>
      <c r="B38" s="125"/>
      <c r="C38" s="20" t="s">
        <v>149</v>
      </c>
      <c r="D38" s="314"/>
      <c r="E38" s="315"/>
      <c r="F38" s="315"/>
      <c r="G38" s="315"/>
      <c r="H38" s="239"/>
      <c r="I38" s="247"/>
      <c r="J38" s="110"/>
      <c r="K38" s="110"/>
      <c r="L38" s="110"/>
      <c r="M38" s="110"/>
      <c r="N38" s="110"/>
      <c r="O38" s="111"/>
    </row>
    <row r="39" spans="1:15" ht="27.75" customHeight="1" x14ac:dyDescent="0.4">
      <c r="A39" s="124"/>
      <c r="B39" s="125"/>
      <c r="C39" s="20" t="s">
        <v>35</v>
      </c>
      <c r="D39" s="314"/>
      <c r="E39" s="315"/>
      <c r="F39" s="315"/>
      <c r="G39" s="315"/>
      <c r="H39" s="239"/>
      <c r="I39" s="247"/>
      <c r="J39" s="110"/>
      <c r="K39" s="110"/>
      <c r="L39" s="110"/>
      <c r="M39" s="110"/>
      <c r="N39" s="110"/>
      <c r="O39" s="111"/>
    </row>
    <row r="40" spans="1:15" ht="8.25" customHeight="1" x14ac:dyDescent="0.4">
      <c r="A40" s="248"/>
      <c r="B40" s="147"/>
      <c r="C40" s="249"/>
      <c r="D40" s="250"/>
      <c r="E40" s="100"/>
      <c r="F40" s="38"/>
      <c r="G40" s="173"/>
      <c r="H40" s="251"/>
      <c r="I40" s="252"/>
      <c r="J40" s="173"/>
      <c r="K40" s="173"/>
      <c r="L40" s="173"/>
      <c r="M40" s="173"/>
      <c r="N40" s="173"/>
      <c r="O40" s="168"/>
    </row>
    <row r="41" spans="1:15" ht="36" customHeight="1" x14ac:dyDescent="0.35"/>
    <row r="42" spans="1:15" ht="36" customHeight="1" x14ac:dyDescent="0.35"/>
    <row r="43" spans="1:15" ht="31.5" customHeight="1" x14ac:dyDescent="0.35">
      <c r="B43" s="154"/>
    </row>
    <row r="44" spans="1:15" ht="31.5" customHeight="1" x14ac:dyDescent="0.35">
      <c r="B44" s="154"/>
    </row>
    <row r="45" spans="1:15" ht="31.5" customHeight="1" x14ac:dyDescent="0.35">
      <c r="B45" s="154"/>
    </row>
    <row r="46" spans="1:15" ht="31.5" customHeight="1" x14ac:dyDescent="0.35">
      <c r="B46" s="154"/>
    </row>
    <row r="47" spans="1:15" ht="31.5" customHeight="1" x14ac:dyDescent="0.35">
      <c r="B47" s="154"/>
    </row>
    <row r="48" spans="1:15" ht="31.5" customHeight="1" x14ac:dyDescent="0.35">
      <c r="B48" s="154"/>
    </row>
    <row r="49" spans="2:2" ht="31.5" customHeight="1" x14ac:dyDescent="0.35">
      <c r="B49" s="154"/>
    </row>
    <row r="50" spans="2:2" ht="31.5" customHeight="1" x14ac:dyDescent="0.35">
      <c r="B50" s="154"/>
    </row>
    <row r="51" spans="2:2" ht="31.5" customHeight="1" x14ac:dyDescent="0.35">
      <c r="B51" s="154"/>
    </row>
    <row r="52" spans="2:2" ht="31.5" customHeight="1" x14ac:dyDescent="0.35">
      <c r="B52" s="154"/>
    </row>
    <row r="53" spans="2:2" ht="31.5" customHeight="1" x14ac:dyDescent="0.35">
      <c r="B53" s="154"/>
    </row>
    <row r="54" spans="2:2" ht="31.5" customHeight="1" x14ac:dyDescent="0.35">
      <c r="B54" s="154"/>
    </row>
    <row r="55" spans="2:2" ht="31.5" customHeight="1" x14ac:dyDescent="0.35">
      <c r="B55" s="154"/>
    </row>
    <row r="56" spans="2:2" ht="31.5" customHeight="1" x14ac:dyDescent="0.35">
      <c r="B56" s="154"/>
    </row>
    <row r="57" spans="2:2" ht="31.5" customHeight="1" x14ac:dyDescent="0.35">
      <c r="B57" s="154"/>
    </row>
    <row r="58" spans="2:2" ht="31.5" customHeight="1" x14ac:dyDescent="0.35">
      <c r="B58" s="154"/>
    </row>
    <row r="59" spans="2:2" ht="31.5" customHeight="1" x14ac:dyDescent="0.35">
      <c r="B59" s="154"/>
    </row>
    <row r="60" spans="2:2" ht="31.5" customHeight="1" x14ac:dyDescent="0.35">
      <c r="B60" s="154"/>
    </row>
    <row r="61" spans="2:2" ht="31.5" customHeight="1" x14ac:dyDescent="0.35">
      <c r="B61" s="154"/>
    </row>
    <row r="62" spans="2:2" ht="31.5" customHeight="1" x14ac:dyDescent="0.35">
      <c r="B62" s="154"/>
    </row>
    <row r="63" spans="2:2" ht="31.5" customHeight="1" x14ac:dyDescent="0.35">
      <c r="B63" s="154"/>
    </row>
    <row r="64" spans="2:2" ht="31.5" customHeight="1" x14ac:dyDescent="0.35">
      <c r="B64" s="154"/>
    </row>
    <row r="65" spans="2:2" ht="31.5" customHeight="1" x14ac:dyDescent="0.35">
      <c r="B65" s="154"/>
    </row>
    <row r="66" spans="2:2" ht="31.5" customHeight="1" x14ac:dyDescent="0.35">
      <c r="B66" s="154"/>
    </row>
    <row r="67" spans="2:2" ht="31.5" customHeight="1" x14ac:dyDescent="0.35">
      <c r="B67" s="154"/>
    </row>
    <row r="68" spans="2:2" ht="31.5" customHeight="1" x14ac:dyDescent="0.35">
      <c r="B68" s="154"/>
    </row>
    <row r="69" spans="2:2" ht="31.5" customHeight="1" x14ac:dyDescent="0.35">
      <c r="B69" s="154"/>
    </row>
    <row r="70" spans="2:2" ht="31.5" customHeight="1" x14ac:dyDescent="0.35">
      <c r="B70" s="154"/>
    </row>
    <row r="71" spans="2:2" ht="31.5" customHeight="1" x14ac:dyDescent="0.35">
      <c r="B71" s="154"/>
    </row>
    <row r="72" spans="2:2" ht="31.5" customHeight="1" x14ac:dyDescent="0.35">
      <c r="B72" s="154"/>
    </row>
    <row r="73" spans="2:2" ht="31.5" customHeight="1" x14ac:dyDescent="0.35">
      <c r="B73" s="154"/>
    </row>
    <row r="74" spans="2:2" ht="31.5" customHeight="1" x14ac:dyDescent="0.35">
      <c r="B74" s="154"/>
    </row>
    <row r="75" spans="2:2" ht="31.5" customHeight="1" x14ac:dyDescent="0.35">
      <c r="B75" s="154"/>
    </row>
    <row r="76" spans="2:2" ht="31.5" customHeight="1" x14ac:dyDescent="0.35">
      <c r="B76" s="154"/>
    </row>
    <row r="77" spans="2:2" ht="31.5" customHeight="1" x14ac:dyDescent="0.35">
      <c r="B77" s="154"/>
    </row>
    <row r="78" spans="2:2" ht="31.5" customHeight="1" x14ac:dyDescent="0.35">
      <c r="B78" s="154"/>
    </row>
    <row r="79" spans="2:2" ht="31.5" customHeight="1" x14ac:dyDescent="0.35">
      <c r="B79" s="154"/>
    </row>
    <row r="80" spans="2:2" ht="31.5" customHeight="1" x14ac:dyDescent="0.35">
      <c r="B80" s="154"/>
    </row>
    <row r="81" spans="2:2" ht="31.5" customHeight="1" x14ac:dyDescent="0.35">
      <c r="B81" s="154"/>
    </row>
    <row r="82" spans="2:2" ht="31.5" customHeight="1" x14ac:dyDescent="0.35">
      <c r="B82" s="154"/>
    </row>
    <row r="83" spans="2:2" ht="31.5" customHeight="1" x14ac:dyDescent="0.35">
      <c r="B83" s="154"/>
    </row>
    <row r="84" spans="2:2" ht="31.5" customHeight="1" x14ac:dyDescent="0.35">
      <c r="B84" s="154"/>
    </row>
    <row r="85" spans="2:2" ht="31.5" customHeight="1" x14ac:dyDescent="0.35">
      <c r="B85" s="154"/>
    </row>
    <row r="86" spans="2:2" ht="31.5" customHeight="1" x14ac:dyDescent="0.35">
      <c r="B86" s="154"/>
    </row>
    <row r="87" spans="2:2" ht="31.5" customHeight="1" x14ac:dyDescent="0.35">
      <c r="B87" s="154"/>
    </row>
    <row r="88" spans="2:2" ht="31.5" customHeight="1" x14ac:dyDescent="0.35">
      <c r="B88" s="154"/>
    </row>
    <row r="89" spans="2:2" ht="31.5" customHeight="1" x14ac:dyDescent="0.35"/>
    <row r="90" spans="2:2" ht="31.5" customHeight="1" x14ac:dyDescent="0.35"/>
    <row r="91" spans="2:2" ht="31.5" customHeight="1" x14ac:dyDescent="0.35"/>
    <row r="92" spans="2:2" ht="31.5" customHeight="1" x14ac:dyDescent="0.35"/>
    <row r="93" spans="2:2" ht="31.5" customHeight="1" x14ac:dyDescent="0.35"/>
    <row r="94" spans="2:2" ht="31.5" customHeight="1" x14ac:dyDescent="0.35"/>
    <row r="95" spans="2:2" ht="31.5" customHeight="1" x14ac:dyDescent="0.35"/>
    <row r="96" spans="2:2" ht="31.5" customHeight="1" x14ac:dyDescent="0.35"/>
  </sheetData>
  <sheetProtection password="CBEB" sheet="1"/>
  <mergeCells count="29">
    <mergeCell ref="C32:G32"/>
    <mergeCell ref="C28:G28"/>
    <mergeCell ref="A1:O1"/>
    <mergeCell ref="D37:G37"/>
    <mergeCell ref="H5:O5"/>
    <mergeCell ref="D39:G39"/>
    <mergeCell ref="C18:G18"/>
    <mergeCell ref="C33:G33"/>
    <mergeCell ref="D38:G38"/>
    <mergeCell ref="D14:G14"/>
    <mergeCell ref="C29:G29"/>
    <mergeCell ref="C16:D16"/>
    <mergeCell ref="D35:G35"/>
    <mergeCell ref="C25:G25"/>
    <mergeCell ref="C31:G31"/>
    <mergeCell ref="D34:G34"/>
    <mergeCell ref="C22:G22"/>
    <mergeCell ref="C21:G21"/>
    <mergeCell ref="D36:G36"/>
    <mergeCell ref="C27:G27"/>
    <mergeCell ref="C23:G23"/>
    <mergeCell ref="A5:D5"/>
    <mergeCell ref="C30:G30"/>
    <mergeCell ref="C6:D6"/>
    <mergeCell ref="A8:D8"/>
    <mergeCell ref="D12:G12"/>
    <mergeCell ref="C24:G24"/>
    <mergeCell ref="D13:G13"/>
    <mergeCell ref="C17:D17"/>
  </mergeCells>
  <dataValidations count="2">
    <dataValidation type="whole" operator="lessThan" allowBlank="1" showInputMessage="1" showErrorMessage="1" error="Please round to whole dollars." sqref="I8:I18 I20:O20 I21:J25 I26:O27 I28:J32 I40:O40 J4 J7:J18 J33:O39 K8:K18 L4 L7:L18 M8:M18 N4 N7:N18 O8:O18" xr:uid="{00000000-0002-0000-0800-000000000000}">
      <formula1>100000000000</formula1>
      <formula2>0</formula2>
    </dataValidation>
    <dataValidation type="decimal" operator="lessThan" allowBlank="1" showInputMessage="1" showErrorMessage="1" error="Please round to whole dollars." sqref="I34:I39" xr:uid="{00000000-0002-0000-0800-000001000000}">
      <formula1>100000000000</formula1>
      <formula2>0</formula2>
    </dataValidation>
  </dataValidations>
  <pageMargins left="0.5" right="0.5" top="0.75" bottom="0.75" header="0.511811023622047" footer="0.3"/>
  <pageSetup scale="85" orientation="portrait" horizontalDpi="300" verticalDpi="300"/>
  <headerFooter>
    <oddFooter>&amp;LPage 8</oddFooter>
  </headerFooter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Intro</vt:lpstr>
      <vt:lpstr>P_1_Info_&amp;_Instructions</vt:lpstr>
      <vt:lpstr>P_2_Info_&amp;_Instructions</vt:lpstr>
      <vt:lpstr>P_3_Receipts</vt:lpstr>
      <vt:lpstr>P_4_Receipts</vt:lpstr>
      <vt:lpstr>P_5_Disbursements</vt:lpstr>
      <vt:lpstr>P_6_Disbursements</vt:lpstr>
      <vt:lpstr>P_7_Disb_&amp;_Indebtedness</vt:lpstr>
      <vt:lpstr>P_8_Indebtedness_&amp;_Tax_Rates</vt:lpstr>
      <vt:lpstr>P_9_Summary</vt:lpstr>
      <vt:lpstr>P_10_Tax_Abatement_Summary</vt:lpstr>
      <vt:lpstr>'P_1_Info_&amp;_Instructions'!Print_Area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Roberts</dc:creator>
  <cp:lastModifiedBy>Layne Anderson</cp:lastModifiedBy>
  <cp:revision>0</cp:revision>
  <cp:lastPrinted>2017-01-04T18:08:07Z</cp:lastPrinted>
  <dcterms:created xsi:type="dcterms:W3CDTF">2003-11-12T14:39:14Z</dcterms:created>
  <dcterms:modified xsi:type="dcterms:W3CDTF">2026-06-18T21:12:35Z</dcterms:modified>
  <dc:language>en-US</dc:language>
</cp:coreProperties>
</file>